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Users/mahirbarut/Desktop/ANALİZLER/"/>
    </mc:Choice>
  </mc:AlternateContent>
  <xr:revisionPtr revIDLastSave="0" documentId="13_ncr:1_{D1E07955-7A1F-E349-8E50-0997BF65D409}" xr6:coauthVersionLast="47" xr6:coauthVersionMax="47" xr10:uidLastSave="{00000000-0000-0000-0000-000000000000}"/>
  <bookViews>
    <workbookView xWindow="2680" yWindow="500" windowWidth="22360" windowHeight="15260" xr2:uid="{00000000-000D-0000-FFFF-FFFF00000000}"/>
  </bookViews>
  <sheets>
    <sheet name="Sınıf_Genel" sheetId="1" r:id="rId1"/>
    <sheet name="BİREYSEL-öğr1" sheetId="2" r:id="rId2"/>
    <sheet name="BİREYSEL-öğr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 l="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17" i="1"/>
  <c r="E57" i="1"/>
  <c r="F57" i="1"/>
  <c r="G57" i="1"/>
  <c r="H57" i="1"/>
  <c r="I57" i="1"/>
  <c r="J57" i="1"/>
  <c r="K57" i="1"/>
  <c r="L57" i="1"/>
  <c r="M57" i="1"/>
  <c r="D57" i="1"/>
  <c r="O37" i="1"/>
  <c r="O38" i="1"/>
  <c r="O39" i="1"/>
  <c r="O40" i="1"/>
  <c r="O41" i="1"/>
  <c r="O42" i="1"/>
  <c r="O43" i="1"/>
  <c r="O44" i="1"/>
  <c r="O45" i="1"/>
  <c r="O46" i="1"/>
  <c r="N37" i="1"/>
  <c r="N38" i="1"/>
  <c r="N39" i="1"/>
  <c r="N40" i="1"/>
  <c r="N41" i="1"/>
  <c r="N42" i="1"/>
  <c r="N43" i="1"/>
  <c r="N44" i="1"/>
  <c r="N45" i="1"/>
  <c r="N46" i="1"/>
  <c r="B20" i="3"/>
  <c r="B21" i="3"/>
  <c r="B22" i="2"/>
  <c r="B23" i="3"/>
  <c r="A14" i="2"/>
  <c r="B16" i="3"/>
  <c r="A21" i="3"/>
  <c r="A18" i="2"/>
  <c r="A11" i="3"/>
  <c r="A19" i="2"/>
  <c r="A22" i="3"/>
  <c r="B15" i="2"/>
  <c r="B11" i="3"/>
  <c r="A23" i="2"/>
  <c r="A20" i="2"/>
  <c r="B20" i="2"/>
  <c r="B17" i="2"/>
  <c r="B21" i="2"/>
  <c r="B17" i="3"/>
  <c r="A19" i="3"/>
  <c r="A22" i="2"/>
  <c r="A16" i="2"/>
  <c r="B14" i="3"/>
  <c r="A17" i="2"/>
  <c r="A14" i="3"/>
  <c r="B18" i="2"/>
  <c r="C11" i="3"/>
  <c r="B23" i="2"/>
  <c r="A15" i="2"/>
  <c r="B22" i="3"/>
  <c r="A18" i="3"/>
  <c r="A23" i="3"/>
  <c r="B11" i="2"/>
  <c r="A17" i="3"/>
  <c r="B18" i="3"/>
  <c r="B19" i="2"/>
  <c r="A16" i="3"/>
  <c r="C11" i="2"/>
  <c r="A21" i="2"/>
  <c r="B19" i="3"/>
  <c r="A20" i="3"/>
  <c r="B16" i="2"/>
  <c r="A11" i="2"/>
  <c r="A15" i="3"/>
  <c r="B15" i="3"/>
  <c r="B14" i="2"/>
  <c r="C23" i="3" l="1"/>
  <c r="C22" i="3"/>
  <c r="C21" i="3"/>
  <c r="C20" i="3"/>
  <c r="C19" i="3"/>
  <c r="C18" i="3"/>
  <c r="C17" i="3"/>
  <c r="C16" i="3"/>
  <c r="C15" i="3"/>
  <c r="C14" i="3"/>
  <c r="C23" i="2"/>
  <c r="C22" i="2"/>
  <c r="C21" i="2"/>
  <c r="C20" i="2"/>
  <c r="C19" i="2"/>
  <c r="C18" i="2"/>
  <c r="C17" i="2"/>
  <c r="C16" i="2"/>
  <c r="C15" i="2"/>
  <c r="C14" i="2"/>
  <c r="E59" i="1"/>
  <c r="F59" i="1"/>
  <c r="G59" i="1"/>
  <c r="H59" i="1"/>
  <c r="I59" i="1"/>
  <c r="J59" i="1"/>
  <c r="K59" i="1"/>
  <c r="L59" i="1"/>
  <c r="M59" i="1"/>
  <c r="D59" i="1"/>
  <c r="N18" i="1"/>
  <c r="N19" i="1"/>
  <c r="N20" i="1"/>
  <c r="N21" i="1"/>
  <c r="N22" i="1"/>
  <c r="N23" i="1"/>
  <c r="N24" i="1"/>
  <c r="N25" i="1"/>
  <c r="N26" i="1"/>
  <c r="N27" i="1"/>
  <c r="N28" i="1"/>
  <c r="N29" i="1"/>
  <c r="N30" i="1"/>
  <c r="N31" i="1"/>
  <c r="N32" i="1"/>
  <c r="N33" i="1"/>
  <c r="N34" i="1"/>
  <c r="N35" i="1"/>
  <c r="N36" i="1"/>
  <c r="N47" i="1"/>
  <c r="N48" i="1"/>
  <c r="N49" i="1"/>
  <c r="N50" i="1"/>
  <c r="N51" i="1"/>
  <c r="N52" i="1"/>
  <c r="N53" i="1"/>
  <c r="N54" i="1"/>
  <c r="N55" i="1"/>
  <c r="N56" i="1"/>
  <c r="N17" i="1"/>
  <c r="E58" i="1"/>
  <c r="F58" i="1"/>
  <c r="G58" i="1"/>
  <c r="H58" i="1"/>
  <c r="I58" i="1"/>
  <c r="J58" i="1"/>
  <c r="K58" i="1"/>
  <c r="L58" i="1"/>
  <c r="M58" i="1"/>
  <c r="D58" i="1"/>
  <c r="B7" i="3"/>
  <c r="B7" i="2"/>
  <c r="O18" i="1" l="1"/>
  <c r="O19" i="1"/>
  <c r="O20" i="1"/>
  <c r="O21" i="1"/>
  <c r="O22" i="1"/>
  <c r="O23" i="1"/>
  <c r="O24" i="1"/>
  <c r="O25" i="1"/>
  <c r="O26" i="1"/>
  <c r="O27" i="1"/>
  <c r="O28" i="1"/>
  <c r="O29" i="1"/>
  <c r="O30" i="1"/>
  <c r="O31" i="1"/>
  <c r="O32" i="1"/>
  <c r="O33" i="1"/>
  <c r="O34" i="1"/>
  <c r="O35" i="1"/>
  <c r="O36" i="1"/>
  <c r="O47" i="1"/>
  <c r="O48" i="1"/>
  <c r="O49" i="1"/>
  <c r="O50" i="1"/>
  <c r="O51" i="1"/>
  <c r="O52" i="1"/>
  <c r="O53" i="1"/>
  <c r="O54" i="1"/>
  <c r="O55" i="1"/>
  <c r="O56" i="1"/>
  <c r="O17" i="1"/>
</calcChain>
</file>

<file path=xl/sharedStrings.xml><?xml version="1.0" encoding="utf-8"?>
<sst xmlns="http://schemas.openxmlformats.org/spreadsheetml/2006/main" count="51" uniqueCount="34">
  <si>
    <t>Okul No</t>
  </si>
  <si>
    <t>Adı Soyadı</t>
  </si>
  <si>
    <t>Boş Bırakılan Soru Yüzdesi</t>
  </si>
  <si>
    <t>Boş Bırakılan Soru Sayısı</t>
  </si>
  <si>
    <t xml:space="preserve"> *Boş= b</t>
  </si>
  <si>
    <t>Sıra No</t>
  </si>
  <si>
    <t>Okul Adı:</t>
  </si>
  <si>
    <t>Öğretmen Adı:</t>
  </si>
  <si>
    <t>Sınıf:</t>
  </si>
  <si>
    <t>Şube:</t>
  </si>
  <si>
    <t>Sınav Tarihi:</t>
  </si>
  <si>
    <t>Sınav No:</t>
  </si>
  <si>
    <t>Sınav Tarihi :</t>
  </si>
  <si>
    <t xml:space="preserve">Sınav No: </t>
  </si>
  <si>
    <t>KAZANIMLAR</t>
  </si>
  <si>
    <t xml:space="preserve"> PUAN</t>
  </si>
  <si>
    <r>
      <rPr>
        <b/>
        <sz val="11"/>
        <color theme="1"/>
        <rFont val="Calibri"/>
        <family val="2"/>
        <charset val="162"/>
        <scheme val="minor"/>
      </rPr>
      <t>AÇIKLAMA:</t>
    </r>
    <r>
      <rPr>
        <sz val="11"/>
        <color theme="1"/>
        <rFont val="Calibri"/>
        <family val="2"/>
        <charset val="162"/>
        <scheme val="minor"/>
      </rPr>
      <t xml:space="preserve"> </t>
    </r>
  </si>
  <si>
    <t>Sınıf Mevcudu:</t>
  </si>
  <si>
    <t xml:space="preserve">Okul No </t>
  </si>
  <si>
    <t>Sorudan Alınabilecek En yüksek Puan</t>
  </si>
  <si>
    <t>Soru Sayısı:</t>
  </si>
  <si>
    <t>Boş Bırakılan Soru Yüzdesi (%)</t>
  </si>
  <si>
    <t>Toplam Puan
(Başarı Yüzdesi (%))</t>
  </si>
  <si>
    <t>Soru/Kazanım1</t>
  </si>
  <si>
    <t>Soru/Kazanım2</t>
  </si>
  <si>
    <t>Soru/Kazanım3</t>
  </si>
  <si>
    <t>Soru/Kazanım4</t>
  </si>
  <si>
    <t>Soru/Kazanım5</t>
  </si>
  <si>
    <t>Soru/Kazanım6</t>
  </si>
  <si>
    <t xml:space="preserve">SINIFIN KAZANIMA GÖRE BAŞARISI (%) </t>
  </si>
  <si>
    <t>BAŞARI YÜZDESİ (%)</t>
  </si>
  <si>
    <t>2023-2024 EĞİTİM ÖĞRETİM YILI  … DERSİ … DÖNEM … SINAV ANALİZİ TASLAĞI (BİREYSEL)</t>
  </si>
  <si>
    <t xml:space="preserve">2023-2024 EĞİTİM ÖĞRETİM YILI İNGİLİZCE  DERSİ 1  DÖNEM 2. SINAV ANALİZİ </t>
  </si>
  <si>
    <t>M…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</si>
</sst>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b/>
      <i/>
      <sz val="12"/>
      <color theme="1"/>
      <name val="Times New Roman"/>
      <family val="1"/>
      <charset val="162"/>
    </font>
    <font>
      <i/>
      <sz val="11"/>
      <color theme="1"/>
      <name val="Times New Roman"/>
      <family val="1"/>
      <charset val="162"/>
    </font>
    <font>
      <b/>
      <i/>
      <sz val="10"/>
      <color theme="1"/>
      <name val="Times New Roman"/>
      <family val="1"/>
      <charset val="162"/>
    </font>
    <font>
      <b/>
      <i/>
      <sz val="11"/>
      <color theme="1"/>
      <name val="Times New Roman"/>
      <family val="1"/>
      <charset val="162"/>
    </font>
    <font>
      <b/>
      <sz val="12"/>
      <color theme="1"/>
      <name val="Calibri"/>
      <family val="2"/>
      <charset val="162"/>
      <scheme val="minor"/>
    </font>
    <font>
      <sz val="11"/>
      <color theme="1"/>
      <name val="Times New Roman"/>
      <family val="1"/>
      <charset val="162"/>
    </font>
    <font>
      <b/>
      <sz val="10"/>
      <color theme="1"/>
      <name val="Times New Roman"/>
      <family val="1"/>
      <charset val="162"/>
    </font>
    <font>
      <b/>
      <sz val="11"/>
      <color theme="1"/>
      <name val="Calibri"/>
      <family val="2"/>
      <charset val="162"/>
      <scheme val="minor"/>
    </font>
    <font>
      <b/>
      <i/>
      <sz val="12"/>
      <color theme="1"/>
      <name val="Calibri"/>
      <family val="2"/>
      <charset val="162"/>
      <scheme val="minor"/>
    </font>
    <font>
      <sz val="12"/>
      <color theme="1"/>
      <name val="Calibri"/>
      <family val="2"/>
      <charset val="162"/>
      <scheme val="minor"/>
    </font>
    <font>
      <sz val="8"/>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2" fillId="0" borderId="0" xfId="0" applyFont="1"/>
    <xf numFmtId="0" fontId="5" fillId="0" borderId="0" xfId="0" applyFont="1"/>
    <xf numFmtId="0" fontId="2" fillId="0" borderId="1" xfId="0" applyFont="1" applyBorder="1" applyAlignment="1">
      <alignment horizontal="center" vertical="top" wrapText="1"/>
    </xf>
    <xf numFmtId="0" fontId="0" fillId="0" borderId="1" xfId="0" applyBorder="1"/>
    <xf numFmtId="0" fontId="6" fillId="0" borderId="1" xfId="0" applyFont="1" applyBorder="1" applyAlignment="1">
      <alignment horizontal="center" vertical="top" wrapText="1"/>
    </xf>
    <xf numFmtId="0" fontId="0" fillId="0" borderId="3" xfId="0" applyBorder="1"/>
    <xf numFmtId="0" fontId="0" fillId="0" borderId="4" xfId="0" applyBorder="1"/>
    <xf numFmtId="0" fontId="0" fillId="0" borderId="1"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14" fontId="0" fillId="0" borderId="0" xfId="0" applyNumberFormat="1" applyAlignment="1">
      <alignment horizontal="center" vertical="center"/>
    </xf>
    <xf numFmtId="0" fontId="8" fillId="0" borderId="0" xfId="0" applyFont="1"/>
    <xf numFmtId="0" fontId="0" fillId="0" borderId="1" xfId="0" applyBorder="1" applyAlignment="1">
      <alignment horizontal="center"/>
    </xf>
    <xf numFmtId="0" fontId="10" fillId="0" borderId="1" xfId="0" applyFont="1" applyBorder="1"/>
    <xf numFmtId="0" fontId="10" fillId="0" borderId="1" xfId="0" applyFont="1" applyBorder="1" applyAlignment="1">
      <alignment horizontal="right"/>
    </xf>
    <xf numFmtId="0" fontId="8" fillId="0" borderId="1" xfId="0" applyFont="1" applyBorder="1"/>
    <xf numFmtId="14" fontId="0" fillId="0" borderId="0" xfId="0" applyNumberFormat="1" applyAlignment="1">
      <alignment horizontal="right" vertical="center"/>
    </xf>
    <xf numFmtId="0" fontId="8" fillId="2" borderId="1" xfId="0" applyFont="1" applyFill="1" applyBorder="1" applyAlignment="1">
      <alignment horizontal="center"/>
    </xf>
    <xf numFmtId="0" fontId="8" fillId="0" borderId="0" xfId="0" applyFont="1" applyAlignment="1">
      <alignment horizontal="left"/>
    </xf>
    <xf numFmtId="0" fontId="8" fillId="0" borderId="0" xfId="0" applyFont="1" applyAlignment="1">
      <alignment horizontal="left" vertical="center" wrapText="1"/>
    </xf>
    <xf numFmtId="0" fontId="0" fillId="0" borderId="5" xfId="0" applyBorder="1"/>
    <xf numFmtId="0" fontId="0" fillId="0" borderId="6" xfId="0" applyBorder="1"/>
    <xf numFmtId="0" fontId="2" fillId="0" borderId="2" xfId="0" applyFont="1" applyBorder="1" applyAlignment="1">
      <alignment vertical="center" wrapText="1"/>
    </xf>
    <xf numFmtId="0" fontId="2" fillId="0" borderId="0" xfId="0" applyFont="1" applyAlignment="1">
      <alignment horizontal="center" vertical="top" wrapText="1"/>
    </xf>
    <xf numFmtId="0" fontId="8" fillId="0" borderId="1" xfId="0" applyFont="1" applyBorder="1" applyAlignment="1">
      <alignment horizontal="center"/>
    </xf>
    <xf numFmtId="0" fontId="7" fillId="0" borderId="1" xfId="0" applyFont="1" applyBorder="1" applyAlignment="1">
      <alignment vertical="top" wrapText="1"/>
    </xf>
    <xf numFmtId="0" fontId="0" fillId="0" borderId="1" xfId="0" applyBorder="1" applyAlignment="1">
      <alignment horizontal="center" vertical="center"/>
    </xf>
    <xf numFmtId="0" fontId="7" fillId="0" borderId="1" xfId="0" applyFont="1" applyBorder="1" applyAlignment="1">
      <alignment vertical="top"/>
    </xf>
    <xf numFmtId="1" fontId="0" fillId="0" borderId="1" xfId="0" applyNumberFormat="1" applyBorder="1"/>
    <xf numFmtId="0" fontId="9" fillId="3" borderId="1" xfId="0" applyFont="1" applyFill="1" applyBorder="1" applyAlignment="1">
      <alignment horizontal="center"/>
    </xf>
    <xf numFmtId="0" fontId="8" fillId="3" borderId="1" xfId="0" applyFont="1" applyFill="1" applyBorder="1" applyAlignment="1">
      <alignment horizontal="center" wrapText="1"/>
    </xf>
    <xf numFmtId="0" fontId="8" fillId="0" borderId="1" xfId="0" applyFont="1" applyBorder="1" applyAlignment="1">
      <alignment horizontal="center"/>
    </xf>
    <xf numFmtId="0" fontId="3" fillId="0" borderId="10"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2" xfId="0" applyFont="1" applyBorder="1" applyAlignment="1">
      <alignment horizontal="center" textRotation="90" wrapText="1"/>
    </xf>
    <xf numFmtId="0" fontId="3" fillId="0" borderId="7" xfId="0" applyFont="1" applyBorder="1" applyAlignment="1">
      <alignment horizontal="center" textRotation="90" wrapText="1"/>
    </xf>
    <xf numFmtId="0" fontId="3" fillId="0" borderId="8" xfId="0" applyFont="1" applyBorder="1" applyAlignment="1">
      <alignment horizontal="center" textRotation="90" wrapText="1"/>
    </xf>
    <xf numFmtId="0" fontId="3" fillId="0" borderId="9" xfId="0" applyFont="1" applyBorder="1" applyAlignment="1">
      <alignment horizontal="center" textRotation="90" wrapText="1"/>
    </xf>
    <xf numFmtId="0" fontId="1" fillId="0" borderId="0" xfId="0" applyFont="1" applyAlignment="1">
      <alignment horizontal="center" wrapText="1"/>
    </xf>
    <xf numFmtId="0" fontId="4" fillId="0" borderId="1" xfId="0" applyFont="1" applyBorder="1" applyAlignment="1">
      <alignment horizontal="center" textRotation="90" wrapText="1"/>
    </xf>
    <xf numFmtId="0" fontId="1" fillId="0" borderId="1" xfId="0" applyFont="1" applyBorder="1" applyAlignment="1">
      <alignment horizontal="center" textRotation="90"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a:t>Sınıfın Kazanımlara Sahip Olma Yüzdeleri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spPr>
            <a:solidFill>
              <a:schemeClr val="accent1"/>
            </a:solidFill>
            <a:ln>
              <a:noFill/>
            </a:ln>
            <a:effectLst/>
          </c:spPr>
          <c:invertIfNegative val="0"/>
          <c:cat>
            <c:strRef>
              <c:f>Sınıf_Genel!$D$13:$M$13</c:f>
              <c:strCache>
                <c:ptCount val="6"/>
                <c:pt idx="0">
                  <c:v>Soru/Kazanım1</c:v>
                </c:pt>
                <c:pt idx="1">
                  <c:v>Soru/Kazanım2</c:v>
                </c:pt>
                <c:pt idx="2">
                  <c:v>Soru/Kazanım3</c:v>
                </c:pt>
                <c:pt idx="3">
                  <c:v>Soru/Kazanım4</c:v>
                </c:pt>
                <c:pt idx="4">
                  <c:v>Soru/Kazanım5</c:v>
                </c:pt>
                <c:pt idx="5">
                  <c:v>Soru/Kazanım6</c:v>
                </c:pt>
              </c:strCache>
            </c:strRef>
          </c:cat>
          <c:val>
            <c:numRef>
              <c:f>Sınıf_Genel!$D$14:$M$14</c:f>
              <c:numCache>
                <c:formatCode>General</c:formatCode>
                <c:ptCount val="10"/>
              </c:numCache>
            </c:numRef>
          </c:val>
          <c:extLst>
            <c:ext xmlns:c16="http://schemas.microsoft.com/office/drawing/2014/chart" uri="{C3380CC4-5D6E-409C-BE32-E72D297353CC}">
              <c16:uniqueId val="{00000000-E766-4C46-B6A3-B1756F9F4EC2}"/>
            </c:ext>
          </c:extLst>
        </c:ser>
        <c:ser>
          <c:idx val="1"/>
          <c:order val="1"/>
          <c:spPr>
            <a:solidFill>
              <a:schemeClr val="accent2"/>
            </a:solidFill>
            <a:ln>
              <a:noFill/>
            </a:ln>
            <a:effectLst/>
          </c:spPr>
          <c:invertIfNegative val="0"/>
          <c:cat>
            <c:strRef>
              <c:f>Sınıf_Genel!$D$13:$M$13</c:f>
              <c:strCache>
                <c:ptCount val="6"/>
                <c:pt idx="0">
                  <c:v>Soru/Kazanım1</c:v>
                </c:pt>
                <c:pt idx="1">
                  <c:v>Soru/Kazanım2</c:v>
                </c:pt>
                <c:pt idx="2">
                  <c:v>Soru/Kazanım3</c:v>
                </c:pt>
                <c:pt idx="3">
                  <c:v>Soru/Kazanım4</c:v>
                </c:pt>
                <c:pt idx="4">
                  <c:v>Soru/Kazanım5</c:v>
                </c:pt>
                <c:pt idx="5">
                  <c:v>Soru/Kazanım6</c:v>
                </c:pt>
              </c:strCache>
            </c:strRef>
          </c:cat>
          <c:val>
            <c:numRef>
              <c:f>Sınıf_Genel!$D$15:$M$15</c:f>
              <c:numCache>
                <c:formatCode>General</c:formatCode>
                <c:ptCount val="10"/>
              </c:numCache>
            </c:numRef>
          </c:val>
          <c:extLst>
            <c:ext xmlns:c16="http://schemas.microsoft.com/office/drawing/2014/chart" uri="{C3380CC4-5D6E-409C-BE32-E72D297353CC}">
              <c16:uniqueId val="{00000001-E766-4C46-B6A3-B1756F9F4EC2}"/>
            </c:ext>
          </c:extLst>
        </c:ser>
        <c:ser>
          <c:idx val="2"/>
          <c:order val="2"/>
          <c:spPr>
            <a:solidFill>
              <a:schemeClr val="accent3"/>
            </a:solidFill>
            <a:ln>
              <a:noFill/>
            </a:ln>
            <a:effectLst/>
          </c:spPr>
          <c:invertIfNegative val="0"/>
          <c:cat>
            <c:strRef>
              <c:f>Sınıf_Genel!$D$13:$M$13</c:f>
              <c:strCache>
                <c:ptCount val="6"/>
                <c:pt idx="0">
                  <c:v>Soru/Kazanım1</c:v>
                </c:pt>
                <c:pt idx="1">
                  <c:v>Soru/Kazanım2</c:v>
                </c:pt>
                <c:pt idx="2">
                  <c:v>Soru/Kazanım3</c:v>
                </c:pt>
                <c:pt idx="3">
                  <c:v>Soru/Kazanım4</c:v>
                </c:pt>
                <c:pt idx="4">
                  <c:v>Soru/Kazanım5</c:v>
                </c:pt>
                <c:pt idx="5">
                  <c:v>Soru/Kazanım6</c:v>
                </c:pt>
              </c:strCache>
            </c:strRef>
          </c:cat>
          <c:val>
            <c:numRef>
              <c:f>Sınıf_Genel!$D$16:$M$16</c:f>
              <c:numCache>
                <c:formatCode>General</c:formatCode>
                <c:ptCount val="10"/>
              </c:numCache>
            </c:numRef>
          </c:val>
          <c:extLst>
            <c:ext xmlns:c16="http://schemas.microsoft.com/office/drawing/2014/chart" uri="{C3380CC4-5D6E-409C-BE32-E72D297353CC}">
              <c16:uniqueId val="{00000002-E766-4C46-B6A3-B1756F9F4EC2}"/>
            </c:ext>
          </c:extLst>
        </c:ser>
        <c:ser>
          <c:idx val="3"/>
          <c:order val="3"/>
          <c:spPr>
            <a:solidFill>
              <a:schemeClr val="accent4"/>
            </a:solidFill>
            <a:ln>
              <a:noFill/>
            </a:ln>
            <a:effectLst/>
          </c:spPr>
          <c:invertIfNegative val="0"/>
          <c:cat>
            <c:strRef>
              <c:f>Sınıf_Genel!$D$13:$M$13</c:f>
              <c:strCache>
                <c:ptCount val="6"/>
                <c:pt idx="0">
                  <c:v>Soru/Kazanım1</c:v>
                </c:pt>
                <c:pt idx="1">
                  <c:v>Soru/Kazanım2</c:v>
                </c:pt>
                <c:pt idx="2">
                  <c:v>Soru/Kazanım3</c:v>
                </c:pt>
                <c:pt idx="3">
                  <c:v>Soru/Kazanım4</c:v>
                </c:pt>
                <c:pt idx="4">
                  <c:v>Soru/Kazanım5</c:v>
                </c:pt>
                <c:pt idx="5">
                  <c:v>Soru/Kazanım6</c:v>
                </c:pt>
              </c:strCache>
            </c:strRef>
          </c:cat>
          <c:val>
            <c:numRef>
              <c:f>Sınıf_Genel!$D$57:$M$57</c:f>
              <c:numCache>
                <c:formatCode>General</c:formatCode>
                <c:ptCount val="10"/>
                <c:pt idx="0">
                  <c:v>2.5</c:v>
                </c:pt>
                <c:pt idx="1">
                  <c:v>1.25</c:v>
                </c:pt>
                <c:pt idx="2">
                  <c:v>1.6666666666666667</c:v>
                </c:pt>
                <c:pt idx="3">
                  <c:v>1.875</c:v>
                </c:pt>
                <c:pt idx="4">
                  <c:v>2.5</c:v>
                </c:pt>
                <c:pt idx="5">
                  <c:v>2.5</c:v>
                </c:pt>
                <c:pt idx="6">
                  <c:v>0</c:v>
                </c:pt>
                <c:pt idx="7">
                  <c:v>0</c:v>
                </c:pt>
                <c:pt idx="8">
                  <c:v>0</c:v>
                </c:pt>
                <c:pt idx="9">
                  <c:v>0</c:v>
                </c:pt>
              </c:numCache>
            </c:numRef>
          </c:val>
          <c:extLst>
            <c:ext xmlns:c16="http://schemas.microsoft.com/office/drawing/2014/chart" uri="{C3380CC4-5D6E-409C-BE32-E72D297353CC}">
              <c16:uniqueId val="{00000003-E766-4C46-B6A3-B1756F9F4EC2}"/>
            </c:ext>
          </c:extLst>
        </c:ser>
        <c:dLbls>
          <c:showLegendKey val="0"/>
          <c:showVal val="0"/>
          <c:showCatName val="0"/>
          <c:showSerName val="0"/>
          <c:showPercent val="0"/>
          <c:showBubbleSize val="0"/>
        </c:dLbls>
        <c:gapWidth val="219"/>
        <c:overlap val="-27"/>
        <c:axId val="1678864415"/>
        <c:axId val="1689736447"/>
      </c:barChart>
      <c:catAx>
        <c:axId val="167886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89736447"/>
        <c:crosses val="autoZero"/>
        <c:auto val="1"/>
        <c:lblAlgn val="ctr"/>
        <c:lblOffset val="100"/>
        <c:noMultiLvlLbl val="0"/>
      </c:catAx>
      <c:valAx>
        <c:axId val="1689736447"/>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78864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strRef>
              <c:f>'BİREYSEL-öğr1'!$C$13</c:f>
              <c:strCache>
                <c:ptCount val="1"/>
                <c:pt idx="0">
                  <c:v>BAŞARI YÜZDESİ (%)</c:v>
                </c:pt>
              </c:strCache>
            </c:strRef>
          </c:tx>
          <c:spPr>
            <a:solidFill>
              <a:schemeClr val="accent1"/>
            </a:solidFill>
            <a:ln>
              <a:noFill/>
            </a:ln>
            <a:effectLst/>
          </c:spPr>
          <c:invertIfNegative val="0"/>
          <c:cat>
            <c:strRef>
              <c:f>'BİREYSEL-öğr1'!$A$14:$A$23</c:f>
              <c:strCache>
                <c:ptCount val="10"/>
                <c:pt idx="0">
                  <c:v>Soru/Kazanım1</c:v>
                </c:pt>
                <c:pt idx="1">
                  <c:v>Soru/Kazanım2</c:v>
                </c:pt>
                <c:pt idx="2">
                  <c:v>Soru/Kazanım3</c:v>
                </c:pt>
                <c:pt idx="3">
                  <c:v>Soru/Kazanım4</c:v>
                </c:pt>
                <c:pt idx="4">
                  <c:v>Soru/Kazanım5</c:v>
                </c:pt>
                <c:pt idx="5">
                  <c:v>Soru/Kazanım6</c:v>
                </c:pt>
                <c:pt idx="6">
                  <c:v>0</c:v>
                </c:pt>
                <c:pt idx="7">
                  <c:v>0</c:v>
                </c:pt>
                <c:pt idx="8">
                  <c:v>0</c:v>
                </c:pt>
                <c:pt idx="9">
                  <c:v>0</c:v>
                </c:pt>
              </c:strCache>
            </c:strRef>
          </c:cat>
          <c:val>
            <c:numRef>
              <c:f>'BİREYSEL-öğr1'!$C$14:$C$23</c:f>
              <c:numCache>
                <c:formatCode>0</c:formatCode>
                <c:ptCount val="10"/>
                <c:pt idx="0">
                  <c:v>100</c:v>
                </c:pt>
                <c:pt idx="1">
                  <c:v>50</c:v>
                </c:pt>
                <c:pt idx="2">
                  <c:v>66.666666666666657</c:v>
                </c:pt>
                <c:pt idx="3">
                  <c:v>75</c:v>
                </c:pt>
                <c:pt idx="4">
                  <c:v>100</c:v>
                </c:pt>
                <c:pt idx="5">
                  <c:v>100</c:v>
                </c:pt>
                <c:pt idx="6">
                  <c:v>0</c:v>
                </c:pt>
                <c:pt idx="7">
                  <c:v>0</c:v>
                </c:pt>
                <c:pt idx="8">
                  <c:v>0</c:v>
                </c:pt>
                <c:pt idx="9">
                  <c:v>0</c:v>
                </c:pt>
              </c:numCache>
            </c:numRef>
          </c:val>
          <c:extLst>
            <c:ext xmlns:c16="http://schemas.microsoft.com/office/drawing/2014/chart" uri="{C3380CC4-5D6E-409C-BE32-E72D297353CC}">
              <c16:uniqueId val="{00000000-62FF-46D5-97EA-ED35196538AE}"/>
            </c:ext>
          </c:extLst>
        </c:ser>
        <c:dLbls>
          <c:showLegendKey val="0"/>
          <c:showVal val="0"/>
          <c:showCatName val="0"/>
          <c:showSerName val="0"/>
          <c:showPercent val="0"/>
          <c:showBubbleSize val="0"/>
        </c:dLbls>
        <c:gapWidth val="219"/>
        <c:overlap val="-27"/>
        <c:axId val="441934816"/>
        <c:axId val="598736640"/>
      </c:barChart>
      <c:catAx>
        <c:axId val="44193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36640"/>
        <c:crosses val="autoZero"/>
        <c:auto val="1"/>
        <c:lblAlgn val="ctr"/>
        <c:lblOffset val="100"/>
        <c:noMultiLvlLbl val="0"/>
      </c:catAx>
      <c:valAx>
        <c:axId val="598736640"/>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441934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barChart>
        <c:barDir val="col"/>
        <c:grouping val="clustered"/>
        <c:varyColors val="0"/>
        <c:ser>
          <c:idx val="0"/>
          <c:order val="0"/>
          <c:tx>
            <c:strRef>
              <c:f>'BİREYSEL-öğr2'!$C$13</c:f>
              <c:strCache>
                <c:ptCount val="1"/>
                <c:pt idx="0">
                  <c:v>BAŞARI YÜZDESİ (%)</c:v>
                </c:pt>
              </c:strCache>
            </c:strRef>
          </c:tx>
          <c:spPr>
            <a:solidFill>
              <a:schemeClr val="accent1"/>
            </a:solidFill>
            <a:ln>
              <a:noFill/>
            </a:ln>
            <a:effectLst/>
          </c:spPr>
          <c:invertIfNegative val="0"/>
          <c:cat>
            <c:strRef>
              <c:f>'BİREYSEL-öğr2'!$A$14:$A$23</c:f>
              <c:strCache>
                <c:ptCount val="10"/>
                <c:pt idx="0">
                  <c:v>Soru/Kazanım1</c:v>
                </c:pt>
                <c:pt idx="1">
                  <c:v>Soru/Kazanım2</c:v>
                </c:pt>
                <c:pt idx="2">
                  <c:v>Soru/Kazanım3</c:v>
                </c:pt>
                <c:pt idx="3">
                  <c:v>Soru/Kazanım4</c:v>
                </c:pt>
                <c:pt idx="4">
                  <c:v>Soru/Kazanım5</c:v>
                </c:pt>
                <c:pt idx="5">
                  <c:v>Soru/Kazanım6</c:v>
                </c:pt>
                <c:pt idx="6">
                  <c:v>0</c:v>
                </c:pt>
                <c:pt idx="7">
                  <c:v>0</c:v>
                </c:pt>
                <c:pt idx="8">
                  <c:v>0</c:v>
                </c:pt>
                <c:pt idx="9">
                  <c:v>0</c:v>
                </c:pt>
              </c:strCache>
            </c:strRef>
          </c:cat>
          <c:val>
            <c:numRef>
              <c:f>'BİREYSEL-öğr2'!$C$14:$C$23</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D32-4199-8A5A-294B8B5E1D96}"/>
            </c:ext>
          </c:extLst>
        </c:ser>
        <c:dLbls>
          <c:showLegendKey val="0"/>
          <c:showVal val="0"/>
          <c:showCatName val="0"/>
          <c:showSerName val="0"/>
          <c:showPercent val="0"/>
          <c:showBubbleSize val="0"/>
        </c:dLbls>
        <c:gapWidth val="219"/>
        <c:overlap val="-27"/>
        <c:axId val="598742624"/>
        <c:axId val="598733376"/>
      </c:barChart>
      <c:catAx>
        <c:axId val="59874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33376"/>
        <c:crosses val="autoZero"/>
        <c:auto val="1"/>
        <c:lblAlgn val="ctr"/>
        <c:lblOffset val="100"/>
        <c:noMultiLvlLbl val="0"/>
      </c:catAx>
      <c:valAx>
        <c:axId val="598733376"/>
        <c:scaling>
          <c:orientation val="minMax"/>
          <c:max val="1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598742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14</xdr:col>
      <xdr:colOff>22860</xdr:colOff>
      <xdr:row>1</xdr:row>
      <xdr:rowOff>118110</xdr:rowOff>
    </xdr:from>
    <xdr:ext cx="4533900" cy="1493520"/>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5652135" y="499110"/>
          <a:ext cx="4533900" cy="149352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tr-TR" sz="1100" b="1"/>
            <a:t>Kullanıcıya Not: </a:t>
          </a:r>
          <a:r>
            <a:rPr lang="tr-TR" sz="1100" b="0"/>
            <a:t>Aşağıdaki tabloyu, sınavın uygulandığı sınıftaki öğrencilerin her bir sorudan/kazanımdan aldığı puanlara göre düzenlediğinizde öğrencinin sınavdan elde ettiği başarı ve tüm sınıfın her bir soruyu doğru cevaplama/ ilgili kazanıma sahip olma yüzdesini elde edeceksiniz. Özellikle "sınıf mevcudu", "soru sayısı" ve "sorudan alınabilecek en yüksek puan" hücrelerinin uygulamaya uygun olarak güncellenmesi gerekmektedir. Aksi takdirde, hesaplanacak başarı yüzdesi ve boş bırakılan soru yüzdesi yanlış hesaplanır.Bu taslak 100 puan üzerinden değerlendirilen sınav için hazırlanmıştır.</a:t>
          </a:r>
          <a:endParaRPr lang="tr-TR" sz="1100" b="1"/>
        </a:p>
      </xdr:txBody>
    </xdr:sp>
    <xdr:clientData/>
  </xdr:oneCellAnchor>
  <xdr:twoCellAnchor>
    <xdr:from>
      <xdr:col>16</xdr:col>
      <xdr:colOff>409575</xdr:colOff>
      <xdr:row>25</xdr:row>
      <xdr:rowOff>104775</xdr:rowOff>
    </xdr:from>
    <xdr:to>
      <xdr:col>24</xdr:col>
      <xdr:colOff>104775</xdr:colOff>
      <xdr:row>39</xdr:row>
      <xdr:rowOff>180975</xdr:rowOff>
    </xdr:to>
    <xdr:graphicFrame macro="">
      <xdr:nvGraphicFramePr>
        <xdr:cNvPr id="3" name="Grafik 2">
          <a:extLst>
            <a:ext uri="{FF2B5EF4-FFF2-40B4-BE49-F238E27FC236}">
              <a16:creationId xmlns:a16="http://schemas.microsoft.com/office/drawing/2014/main" id="{6D819439-64F1-4359-B85D-46533FC069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9</xdr:col>
      <xdr:colOff>241935</xdr:colOff>
      <xdr:row>2</xdr:row>
      <xdr:rowOff>158115</xdr:rowOff>
    </xdr:from>
    <xdr:ext cx="4625340" cy="781240"/>
    <xdr:sp macro="" textlink="">
      <xdr:nvSpPr>
        <xdr:cNvPr id="2" name="Metin kutusu 1">
          <a:extLst>
            <a:ext uri="{FF2B5EF4-FFF2-40B4-BE49-F238E27FC236}">
              <a16:creationId xmlns:a16="http://schemas.microsoft.com/office/drawing/2014/main" id="{00000000-0008-0000-0100-000002000000}"/>
            </a:ext>
          </a:extLst>
        </xdr:cNvPr>
        <xdr:cNvSpPr txBox="1"/>
      </xdr:nvSpPr>
      <xdr:spPr>
        <a:xfrm>
          <a:off x="6290310" y="539115"/>
          <a:ext cx="4625340" cy="78124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r-TR" sz="1100"/>
            <a:t>179 numaralı Ba** At** adlı öğrencinin performansının geliştirilmesi gerektiği gözlemlenmiştir. Kazanımlar incelendiğinde; kazanım 6 ve 8'in boş bırakıldığı, kazanım 10'un ise yanlış yapıldığı görülmüştür. Öğrencinin kazanım üzerinde eksiklerini tamamlaması gerekmektedir. (Açıklama örnektir.)</a:t>
          </a:r>
        </a:p>
      </xdr:txBody>
    </xdr:sp>
    <xdr:clientData/>
  </xdr:oneCellAnchor>
  <xdr:twoCellAnchor>
    <xdr:from>
      <xdr:col>4</xdr:col>
      <xdr:colOff>388620</xdr:colOff>
      <xdr:row>9</xdr:row>
      <xdr:rowOff>15240</xdr:rowOff>
    </xdr:from>
    <xdr:to>
      <xdr:col>12</xdr:col>
      <xdr:colOff>83820</xdr:colOff>
      <xdr:row>22</xdr:row>
      <xdr:rowOff>60960</xdr:rowOff>
    </xdr:to>
    <xdr:graphicFrame macro="">
      <xdr:nvGraphicFramePr>
        <xdr:cNvPr id="4" name="Grafik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5</xdr:col>
      <xdr:colOff>137160</xdr:colOff>
      <xdr:row>3</xdr:row>
      <xdr:rowOff>53340</xdr:rowOff>
    </xdr:from>
    <xdr:ext cx="4625340" cy="975360"/>
    <xdr:sp macro="" textlink="">
      <xdr:nvSpPr>
        <xdr:cNvPr id="4" name="Metin kutusu 3">
          <a:extLst>
            <a:ext uri="{FF2B5EF4-FFF2-40B4-BE49-F238E27FC236}">
              <a16:creationId xmlns:a16="http://schemas.microsoft.com/office/drawing/2014/main" id="{00000000-0008-0000-0200-000004000000}"/>
            </a:ext>
          </a:extLst>
        </xdr:cNvPr>
        <xdr:cNvSpPr txBox="1"/>
      </xdr:nvSpPr>
      <xdr:spPr>
        <a:xfrm>
          <a:off x="4046220" y="601980"/>
          <a:ext cx="462534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tr-TR" sz="1100"/>
        </a:p>
      </xdr:txBody>
    </xdr:sp>
    <xdr:clientData/>
  </xdr:oneCellAnchor>
  <xdr:twoCellAnchor>
    <xdr:from>
      <xdr:col>3</xdr:col>
      <xdr:colOff>1061085</xdr:colOff>
      <xdr:row>9</xdr:row>
      <xdr:rowOff>177165</xdr:rowOff>
    </xdr:from>
    <xdr:to>
      <xdr:col>7</xdr:col>
      <xdr:colOff>78105</xdr:colOff>
      <xdr:row>23</xdr:row>
      <xdr:rowOff>30480</xdr:rowOff>
    </xdr:to>
    <xdr:graphicFrame macro="">
      <xdr:nvGraphicFramePr>
        <xdr:cNvPr id="3" name="Grafik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160020</xdr:colOff>
      <xdr:row>3</xdr:row>
      <xdr:rowOff>106680</xdr:rowOff>
    </xdr:from>
    <xdr:ext cx="4625340" cy="781240"/>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6846570" y="963930"/>
          <a:ext cx="4625340" cy="781240"/>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r-TR" sz="1100"/>
            <a:t>205 numaralı Ta** Du** adlı öğrencinin performansının geliştirilmesi gerektiği gözlemlenmiştir. Kazanımlar incelendiğinde; kazanım 5'in boş bırakıldığı, kazanım 9 ve 10'un ise yanlış yapıldığı görülmüştür. Öğrencinin kazanım üzerinde eksiklerini tamamlaması gerekmektedir. (Açıklama örnektir.)</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tabSelected="1" zoomScale="121" zoomScaleNormal="121" workbookViewId="0">
      <selection activeCell="V25" sqref="V25"/>
    </sheetView>
  </sheetViews>
  <sheetFormatPr baseColWidth="10" defaultColWidth="8.83203125" defaultRowHeight="15" x14ac:dyDescent="0.2"/>
  <cols>
    <col min="1" max="1" width="3.6640625" customWidth="1"/>
    <col min="2" max="2" width="11.33203125" customWidth="1"/>
    <col min="3" max="3" width="18.5" customWidth="1"/>
    <col min="4" max="4" width="4.83203125" customWidth="1"/>
    <col min="5" max="5" width="4.5" customWidth="1"/>
    <col min="6" max="6" width="4" customWidth="1"/>
    <col min="7" max="7" width="4.33203125" customWidth="1"/>
    <col min="8" max="8" width="4.5" customWidth="1"/>
    <col min="9" max="9" width="4.6640625" customWidth="1"/>
    <col min="10" max="10" width="4.1640625" customWidth="1"/>
    <col min="11" max="12" width="4.5" customWidth="1"/>
    <col min="13" max="13" width="4.33203125" customWidth="1"/>
    <col min="14" max="14" width="6.6640625" customWidth="1"/>
    <col min="15" max="15" width="6.33203125" customWidth="1"/>
    <col min="16" max="16" width="7.83203125" customWidth="1"/>
  </cols>
  <sheetData>
    <row r="1" spans="1:16" ht="30" customHeight="1" x14ac:dyDescent="0.2">
      <c r="A1" s="39" t="s">
        <v>32</v>
      </c>
      <c r="B1" s="39"/>
      <c r="C1" s="39"/>
      <c r="D1" s="39"/>
      <c r="E1" s="39"/>
      <c r="F1" s="39"/>
      <c r="G1" s="39"/>
      <c r="H1" s="39"/>
      <c r="I1" s="39"/>
      <c r="J1" s="39"/>
      <c r="K1" s="39"/>
      <c r="L1" s="39"/>
      <c r="M1" s="39"/>
      <c r="N1" s="39"/>
      <c r="O1" s="39"/>
      <c r="P1" s="39"/>
    </row>
    <row r="2" spans="1:16" ht="16" x14ac:dyDescent="0.2">
      <c r="A2" s="42"/>
      <c r="B2" s="42"/>
      <c r="C2" s="42"/>
      <c r="D2" s="42"/>
      <c r="E2" s="42"/>
      <c r="F2" s="42"/>
      <c r="G2" s="42"/>
      <c r="H2" s="42"/>
      <c r="I2" s="42"/>
      <c r="J2" s="42"/>
      <c r="K2" s="42"/>
      <c r="L2" s="42"/>
      <c r="M2" s="42"/>
      <c r="N2" s="42"/>
      <c r="O2" s="42"/>
    </row>
    <row r="3" spans="1:16" ht="16" x14ac:dyDescent="0.2">
      <c r="A3" s="2" t="s">
        <v>6</v>
      </c>
      <c r="C3" s="1"/>
    </row>
    <row r="4" spans="1:16" ht="16" x14ac:dyDescent="0.2">
      <c r="A4" s="2" t="s">
        <v>7</v>
      </c>
    </row>
    <row r="5" spans="1:16" ht="16" x14ac:dyDescent="0.2">
      <c r="A5" s="2" t="s">
        <v>8</v>
      </c>
      <c r="C5" s="10"/>
    </row>
    <row r="6" spans="1:16" ht="16" x14ac:dyDescent="0.2">
      <c r="A6" s="2" t="s">
        <v>9</v>
      </c>
      <c r="C6" s="10"/>
    </row>
    <row r="7" spans="1:16" ht="16" x14ac:dyDescent="0.2">
      <c r="A7" s="2" t="s">
        <v>10</v>
      </c>
      <c r="C7" s="11"/>
    </row>
    <row r="8" spans="1:16" ht="16" x14ac:dyDescent="0.2">
      <c r="A8" s="2" t="s">
        <v>11</v>
      </c>
      <c r="C8" s="10">
        <v>1</v>
      </c>
    </row>
    <row r="9" spans="1:16" ht="15.5" customHeight="1" x14ac:dyDescent="0.2">
      <c r="A9" s="2" t="s">
        <v>17</v>
      </c>
      <c r="C9" s="10">
        <v>40</v>
      </c>
    </row>
    <row r="10" spans="1:16" ht="16" x14ac:dyDescent="0.2">
      <c r="A10" s="2" t="s">
        <v>20</v>
      </c>
      <c r="C10" s="10">
        <v>8</v>
      </c>
    </row>
    <row r="11" spans="1:16" ht="15" customHeight="1" x14ac:dyDescent="0.2">
      <c r="A11" s="40" t="s">
        <v>5</v>
      </c>
      <c r="B11" s="40" t="s">
        <v>0</v>
      </c>
      <c r="C11" s="40" t="s">
        <v>1</v>
      </c>
      <c r="D11" s="32" t="s">
        <v>19</v>
      </c>
      <c r="E11" s="32"/>
      <c r="F11" s="32"/>
      <c r="G11" s="32"/>
      <c r="H11" s="32"/>
      <c r="I11" s="32"/>
      <c r="J11" s="32"/>
      <c r="K11" s="32"/>
      <c r="L11" s="32"/>
      <c r="M11" s="32"/>
      <c r="N11" s="33" t="s">
        <v>22</v>
      </c>
      <c r="O11" s="33" t="s">
        <v>3</v>
      </c>
      <c r="P11" s="36" t="s">
        <v>21</v>
      </c>
    </row>
    <row r="12" spans="1:16" ht="14.5" customHeight="1" x14ac:dyDescent="0.2">
      <c r="A12" s="40"/>
      <c r="B12" s="40"/>
      <c r="C12" s="40"/>
      <c r="D12" s="25">
        <v>25</v>
      </c>
      <c r="E12" s="25">
        <v>10</v>
      </c>
      <c r="F12" s="25">
        <v>15</v>
      </c>
      <c r="G12" s="25">
        <v>20</v>
      </c>
      <c r="H12" s="25">
        <v>10</v>
      </c>
      <c r="I12" s="25">
        <v>20</v>
      </c>
      <c r="J12" s="25"/>
      <c r="K12" s="25"/>
      <c r="L12" s="16"/>
      <c r="M12" s="16"/>
      <c r="N12" s="34"/>
      <c r="O12" s="34"/>
      <c r="P12" s="37"/>
    </row>
    <row r="13" spans="1:16" ht="19.25" customHeight="1" x14ac:dyDescent="0.2">
      <c r="A13" s="40"/>
      <c r="B13" s="40"/>
      <c r="C13" s="40"/>
      <c r="D13" s="41" t="s">
        <v>23</v>
      </c>
      <c r="E13" s="41" t="s">
        <v>24</v>
      </c>
      <c r="F13" s="41" t="s">
        <v>25</v>
      </c>
      <c r="G13" s="41" t="s">
        <v>26</v>
      </c>
      <c r="H13" s="41" t="s">
        <v>27</v>
      </c>
      <c r="I13" s="41" t="s">
        <v>28</v>
      </c>
      <c r="J13" s="41"/>
      <c r="K13" s="41"/>
      <c r="L13" s="41"/>
      <c r="M13" s="41"/>
      <c r="N13" s="34"/>
      <c r="O13" s="34"/>
      <c r="P13" s="37"/>
    </row>
    <row r="14" spans="1:16" ht="28.5" customHeight="1" x14ac:dyDescent="0.2">
      <c r="A14" s="40"/>
      <c r="B14" s="40"/>
      <c r="C14" s="40"/>
      <c r="D14" s="41"/>
      <c r="E14" s="41"/>
      <c r="F14" s="41"/>
      <c r="G14" s="41"/>
      <c r="H14" s="41"/>
      <c r="I14" s="41"/>
      <c r="J14" s="41"/>
      <c r="K14" s="41"/>
      <c r="L14" s="41"/>
      <c r="M14" s="41"/>
      <c r="N14" s="34"/>
      <c r="O14" s="34"/>
      <c r="P14" s="37"/>
    </row>
    <row r="15" spans="1:16" ht="24" customHeight="1" x14ac:dyDescent="0.2">
      <c r="A15" s="40"/>
      <c r="B15" s="40"/>
      <c r="C15" s="40"/>
      <c r="D15" s="41"/>
      <c r="E15" s="41"/>
      <c r="F15" s="41"/>
      <c r="G15" s="41"/>
      <c r="H15" s="41"/>
      <c r="I15" s="41"/>
      <c r="J15" s="41"/>
      <c r="K15" s="41"/>
      <c r="L15" s="41"/>
      <c r="M15" s="41"/>
      <c r="N15" s="34"/>
      <c r="O15" s="34"/>
      <c r="P15" s="37"/>
    </row>
    <row r="16" spans="1:16" ht="21.5" customHeight="1" x14ac:dyDescent="0.2">
      <c r="A16" s="40"/>
      <c r="B16" s="40"/>
      <c r="C16" s="40"/>
      <c r="D16" s="41"/>
      <c r="E16" s="41"/>
      <c r="F16" s="41"/>
      <c r="G16" s="41"/>
      <c r="H16" s="41"/>
      <c r="I16" s="41"/>
      <c r="J16" s="41"/>
      <c r="K16" s="41"/>
      <c r="L16" s="41"/>
      <c r="M16" s="41"/>
      <c r="N16" s="35"/>
      <c r="O16" s="35"/>
      <c r="P16" s="38"/>
    </row>
    <row r="17" spans="1:16" x14ac:dyDescent="0.2">
      <c r="A17" s="26">
        <v>1</v>
      </c>
      <c r="B17" s="13">
        <v>324</v>
      </c>
      <c r="C17" s="4" t="s">
        <v>33</v>
      </c>
      <c r="D17" s="5">
        <v>25</v>
      </c>
      <c r="E17" s="5">
        <v>5</v>
      </c>
      <c r="F17" s="5">
        <v>10</v>
      </c>
      <c r="G17" s="5">
        <v>15</v>
      </c>
      <c r="H17" s="5">
        <v>10</v>
      </c>
      <c r="I17" s="5">
        <v>20</v>
      </c>
      <c r="J17" s="5"/>
      <c r="K17" s="5"/>
      <c r="L17" s="5"/>
      <c r="M17" s="5"/>
      <c r="N17" s="5">
        <f t="shared" ref="N17:N56" si="0">SUM(D17:M17)</f>
        <v>85</v>
      </c>
      <c r="O17" s="3">
        <f t="shared" ref="O17:O56" si="1">COUNTIF(D17:M17,"=b")</f>
        <v>0</v>
      </c>
      <c r="P17" s="27">
        <f>COUNTIF(D17:M17,"=b")*$C$10</f>
        <v>0</v>
      </c>
    </row>
    <row r="18" spans="1:16" x14ac:dyDescent="0.2">
      <c r="A18" s="28">
        <v>2</v>
      </c>
      <c r="B18" s="13"/>
      <c r="C18" s="4"/>
      <c r="D18" s="5"/>
      <c r="E18" s="5"/>
      <c r="F18" s="5"/>
      <c r="G18" s="5"/>
      <c r="H18" s="5"/>
      <c r="I18" s="5"/>
      <c r="J18" s="5"/>
      <c r="K18" s="5"/>
      <c r="L18" s="5"/>
      <c r="M18" s="5"/>
      <c r="N18" s="5">
        <f t="shared" si="0"/>
        <v>0</v>
      </c>
      <c r="O18" s="3">
        <f t="shared" si="1"/>
        <v>0</v>
      </c>
      <c r="P18" s="27">
        <f t="shared" ref="P18:P56" si="2">COUNTIF(D18:M18,"=b")*$C$10</f>
        <v>0</v>
      </c>
    </row>
    <row r="19" spans="1:16" x14ac:dyDescent="0.2">
      <c r="A19" s="26">
        <v>3</v>
      </c>
      <c r="B19" s="13"/>
      <c r="C19" s="4"/>
      <c r="D19" s="5"/>
      <c r="E19" s="5"/>
      <c r="F19" s="5"/>
      <c r="G19" s="5"/>
      <c r="H19" s="5"/>
      <c r="I19" s="5"/>
      <c r="J19" s="5"/>
      <c r="K19" s="5"/>
      <c r="L19" s="5"/>
      <c r="M19" s="5"/>
      <c r="N19" s="5">
        <f t="shared" si="0"/>
        <v>0</v>
      </c>
      <c r="O19" s="3">
        <f t="shared" si="1"/>
        <v>0</v>
      </c>
      <c r="P19" s="27">
        <f t="shared" si="2"/>
        <v>0</v>
      </c>
    </row>
    <row r="20" spans="1:16" x14ac:dyDescent="0.2">
      <c r="A20" s="28">
        <v>4</v>
      </c>
      <c r="B20" s="13"/>
      <c r="C20" s="4"/>
      <c r="D20" s="5"/>
      <c r="E20" s="5"/>
      <c r="F20" s="5"/>
      <c r="G20" s="5"/>
      <c r="H20" s="5"/>
      <c r="I20" s="5"/>
      <c r="J20" s="5"/>
      <c r="K20" s="5"/>
      <c r="L20" s="5"/>
      <c r="M20" s="5"/>
      <c r="N20" s="5">
        <f t="shared" si="0"/>
        <v>0</v>
      </c>
      <c r="O20" s="3">
        <f t="shared" si="1"/>
        <v>0</v>
      </c>
      <c r="P20" s="27">
        <f t="shared" si="2"/>
        <v>0</v>
      </c>
    </row>
    <row r="21" spans="1:16" x14ac:dyDescent="0.2">
      <c r="A21" s="26">
        <v>5</v>
      </c>
      <c r="B21" s="13"/>
      <c r="C21" s="4"/>
      <c r="D21" s="5"/>
      <c r="E21" s="5"/>
      <c r="F21" s="5"/>
      <c r="G21" s="5"/>
      <c r="H21" s="5"/>
      <c r="I21" s="5"/>
      <c r="J21" s="5"/>
      <c r="K21" s="5"/>
      <c r="L21" s="5"/>
      <c r="M21" s="5"/>
      <c r="N21" s="5">
        <f t="shared" si="0"/>
        <v>0</v>
      </c>
      <c r="O21" s="3">
        <f t="shared" si="1"/>
        <v>0</v>
      </c>
      <c r="P21" s="27">
        <f t="shared" si="2"/>
        <v>0</v>
      </c>
    </row>
    <row r="22" spans="1:16" x14ac:dyDescent="0.2">
      <c r="A22" s="28">
        <v>6</v>
      </c>
      <c r="B22" s="13"/>
      <c r="C22" s="4"/>
      <c r="D22" s="5"/>
      <c r="E22" s="5"/>
      <c r="F22" s="5"/>
      <c r="G22" s="5"/>
      <c r="H22" s="5"/>
      <c r="I22" s="5"/>
      <c r="J22" s="5"/>
      <c r="K22" s="5"/>
      <c r="L22" s="5"/>
      <c r="M22" s="5"/>
      <c r="N22" s="5">
        <f t="shared" si="0"/>
        <v>0</v>
      </c>
      <c r="O22" s="3">
        <f t="shared" si="1"/>
        <v>0</v>
      </c>
      <c r="P22" s="27">
        <f t="shared" si="2"/>
        <v>0</v>
      </c>
    </row>
    <row r="23" spans="1:16" x14ac:dyDescent="0.2">
      <c r="A23" s="26">
        <v>7</v>
      </c>
      <c r="B23" s="13"/>
      <c r="C23" s="4"/>
      <c r="D23" s="5"/>
      <c r="E23" s="5"/>
      <c r="F23" s="5"/>
      <c r="G23" s="5"/>
      <c r="H23" s="5"/>
      <c r="I23" s="5"/>
      <c r="J23" s="5"/>
      <c r="K23" s="5"/>
      <c r="L23" s="5"/>
      <c r="M23" s="5"/>
      <c r="N23" s="5">
        <f t="shared" si="0"/>
        <v>0</v>
      </c>
      <c r="O23" s="3">
        <f t="shared" si="1"/>
        <v>0</v>
      </c>
      <c r="P23" s="27">
        <f t="shared" si="2"/>
        <v>0</v>
      </c>
    </row>
    <row r="24" spans="1:16" x14ac:dyDescent="0.2">
      <c r="A24" s="28">
        <v>8</v>
      </c>
      <c r="B24" s="13"/>
      <c r="C24" s="4"/>
      <c r="D24" s="5"/>
      <c r="E24" s="5"/>
      <c r="F24" s="5"/>
      <c r="G24" s="5"/>
      <c r="H24" s="5"/>
      <c r="I24" s="5"/>
      <c r="J24" s="5"/>
      <c r="K24" s="5"/>
      <c r="L24" s="5"/>
      <c r="M24" s="5"/>
      <c r="N24" s="5">
        <f t="shared" si="0"/>
        <v>0</v>
      </c>
      <c r="O24" s="3">
        <f t="shared" si="1"/>
        <v>0</v>
      </c>
      <c r="P24" s="27">
        <f t="shared" si="2"/>
        <v>0</v>
      </c>
    </row>
    <row r="25" spans="1:16" x14ac:dyDescent="0.2">
      <c r="A25" s="26">
        <v>9</v>
      </c>
      <c r="B25" s="13"/>
      <c r="C25" s="4"/>
      <c r="D25" s="5"/>
      <c r="E25" s="5"/>
      <c r="F25" s="5"/>
      <c r="G25" s="5"/>
      <c r="H25" s="5"/>
      <c r="I25" s="5"/>
      <c r="J25" s="5"/>
      <c r="K25" s="5"/>
      <c r="L25" s="5"/>
      <c r="M25" s="5"/>
      <c r="N25" s="5">
        <f t="shared" si="0"/>
        <v>0</v>
      </c>
      <c r="O25" s="3">
        <f t="shared" si="1"/>
        <v>0</v>
      </c>
      <c r="P25" s="27">
        <f t="shared" si="2"/>
        <v>0</v>
      </c>
    </row>
    <row r="26" spans="1:16" x14ac:dyDescent="0.2">
      <c r="A26" s="28">
        <v>10</v>
      </c>
      <c r="B26" s="13"/>
      <c r="C26" s="4"/>
      <c r="D26" s="5"/>
      <c r="E26" s="5"/>
      <c r="F26" s="5"/>
      <c r="G26" s="5"/>
      <c r="H26" s="5"/>
      <c r="I26" s="5"/>
      <c r="J26" s="5"/>
      <c r="K26" s="5"/>
      <c r="L26" s="5"/>
      <c r="M26" s="5"/>
      <c r="N26" s="5">
        <f t="shared" si="0"/>
        <v>0</v>
      </c>
      <c r="O26" s="3">
        <f t="shared" si="1"/>
        <v>0</v>
      </c>
      <c r="P26" s="27">
        <f t="shared" si="2"/>
        <v>0</v>
      </c>
    </row>
    <row r="27" spans="1:16" x14ac:dyDescent="0.2">
      <c r="A27" s="26">
        <v>11</v>
      </c>
      <c r="B27" s="13"/>
      <c r="C27" s="4"/>
      <c r="D27" s="5"/>
      <c r="E27" s="5"/>
      <c r="F27" s="5"/>
      <c r="G27" s="5"/>
      <c r="H27" s="5"/>
      <c r="I27" s="5"/>
      <c r="J27" s="5"/>
      <c r="K27" s="5"/>
      <c r="L27" s="5"/>
      <c r="M27" s="5"/>
      <c r="N27" s="5">
        <f t="shared" si="0"/>
        <v>0</v>
      </c>
      <c r="O27" s="3">
        <f t="shared" si="1"/>
        <v>0</v>
      </c>
      <c r="P27" s="27">
        <f t="shared" si="2"/>
        <v>0</v>
      </c>
    </row>
    <row r="28" spans="1:16" x14ac:dyDescent="0.2">
      <c r="A28" s="28">
        <v>12</v>
      </c>
      <c r="B28" s="13"/>
      <c r="C28" s="4"/>
      <c r="D28" s="5"/>
      <c r="E28" s="5"/>
      <c r="F28" s="5"/>
      <c r="G28" s="5"/>
      <c r="H28" s="5"/>
      <c r="I28" s="5"/>
      <c r="J28" s="5"/>
      <c r="K28" s="5"/>
      <c r="L28" s="5"/>
      <c r="M28" s="5"/>
      <c r="N28" s="5">
        <f t="shared" si="0"/>
        <v>0</v>
      </c>
      <c r="O28" s="3">
        <f t="shared" si="1"/>
        <v>0</v>
      </c>
      <c r="P28" s="27">
        <f t="shared" si="2"/>
        <v>0</v>
      </c>
    </row>
    <row r="29" spans="1:16" x14ac:dyDescent="0.2">
      <c r="A29" s="26">
        <v>13</v>
      </c>
      <c r="B29" s="13"/>
      <c r="C29" s="4"/>
      <c r="D29" s="5"/>
      <c r="E29" s="5"/>
      <c r="F29" s="5"/>
      <c r="G29" s="5"/>
      <c r="H29" s="5"/>
      <c r="I29" s="5"/>
      <c r="J29" s="5"/>
      <c r="K29" s="5"/>
      <c r="L29" s="5"/>
      <c r="M29" s="5"/>
      <c r="N29" s="5">
        <f t="shared" si="0"/>
        <v>0</v>
      </c>
      <c r="O29" s="3">
        <f t="shared" si="1"/>
        <v>0</v>
      </c>
      <c r="P29" s="27">
        <f t="shared" si="2"/>
        <v>0</v>
      </c>
    </row>
    <row r="30" spans="1:16" x14ac:dyDescent="0.2">
      <c r="A30" s="28">
        <v>14</v>
      </c>
      <c r="B30" s="13"/>
      <c r="C30" s="4"/>
      <c r="D30" s="5"/>
      <c r="E30" s="5"/>
      <c r="F30" s="5"/>
      <c r="G30" s="5"/>
      <c r="H30" s="5"/>
      <c r="I30" s="5"/>
      <c r="J30" s="5"/>
      <c r="K30" s="5"/>
      <c r="L30" s="5"/>
      <c r="M30" s="5"/>
      <c r="N30" s="5">
        <f t="shared" si="0"/>
        <v>0</v>
      </c>
      <c r="O30" s="3">
        <f t="shared" si="1"/>
        <v>0</v>
      </c>
      <c r="P30" s="27">
        <f t="shared" si="2"/>
        <v>0</v>
      </c>
    </row>
    <row r="31" spans="1:16" x14ac:dyDescent="0.2">
      <c r="A31" s="26">
        <v>15</v>
      </c>
      <c r="B31" s="13"/>
      <c r="C31" s="4"/>
      <c r="D31" s="5"/>
      <c r="E31" s="5"/>
      <c r="F31" s="5"/>
      <c r="G31" s="5"/>
      <c r="H31" s="5"/>
      <c r="I31" s="5"/>
      <c r="J31" s="5"/>
      <c r="K31" s="5"/>
      <c r="L31" s="5"/>
      <c r="M31" s="5"/>
      <c r="N31" s="5">
        <f t="shared" si="0"/>
        <v>0</v>
      </c>
      <c r="O31" s="3">
        <f t="shared" si="1"/>
        <v>0</v>
      </c>
      <c r="P31" s="27">
        <f t="shared" si="2"/>
        <v>0</v>
      </c>
    </row>
    <row r="32" spans="1:16" x14ac:dyDescent="0.2">
      <c r="A32" s="28">
        <v>16</v>
      </c>
      <c r="B32" s="13"/>
      <c r="C32" s="4"/>
      <c r="D32" s="5"/>
      <c r="E32" s="5"/>
      <c r="F32" s="5"/>
      <c r="G32" s="5"/>
      <c r="H32" s="5"/>
      <c r="I32" s="5"/>
      <c r="J32" s="5"/>
      <c r="K32" s="5"/>
      <c r="L32" s="5"/>
      <c r="M32" s="5"/>
      <c r="N32" s="5">
        <f t="shared" si="0"/>
        <v>0</v>
      </c>
      <c r="O32" s="3">
        <f t="shared" si="1"/>
        <v>0</v>
      </c>
      <c r="P32" s="27">
        <f t="shared" si="2"/>
        <v>0</v>
      </c>
    </row>
    <row r="33" spans="1:16" x14ac:dyDescent="0.2">
      <c r="A33" s="26">
        <v>17</v>
      </c>
      <c r="B33" s="13"/>
      <c r="C33" s="4"/>
      <c r="D33" s="5"/>
      <c r="E33" s="5"/>
      <c r="F33" s="5"/>
      <c r="G33" s="5"/>
      <c r="H33" s="5"/>
      <c r="I33" s="5"/>
      <c r="J33" s="5"/>
      <c r="K33" s="5"/>
      <c r="L33" s="5"/>
      <c r="M33" s="5"/>
      <c r="N33" s="5">
        <f t="shared" si="0"/>
        <v>0</v>
      </c>
      <c r="O33" s="3">
        <f t="shared" si="1"/>
        <v>0</v>
      </c>
      <c r="P33" s="27">
        <f t="shared" si="2"/>
        <v>0</v>
      </c>
    </row>
    <row r="34" spans="1:16" x14ac:dyDescent="0.2">
      <c r="A34" s="28">
        <v>18</v>
      </c>
      <c r="B34" s="13"/>
      <c r="C34" s="4"/>
      <c r="D34" s="5"/>
      <c r="E34" s="5"/>
      <c r="F34" s="5"/>
      <c r="G34" s="5"/>
      <c r="H34" s="5"/>
      <c r="I34" s="5"/>
      <c r="J34" s="5"/>
      <c r="K34" s="5"/>
      <c r="L34" s="5"/>
      <c r="M34" s="5"/>
      <c r="N34" s="5">
        <f t="shared" si="0"/>
        <v>0</v>
      </c>
      <c r="O34" s="3">
        <f t="shared" si="1"/>
        <v>0</v>
      </c>
      <c r="P34" s="27">
        <f t="shared" si="2"/>
        <v>0</v>
      </c>
    </row>
    <row r="35" spans="1:16" x14ac:dyDescent="0.2">
      <c r="A35" s="26">
        <v>19</v>
      </c>
      <c r="B35" s="13"/>
      <c r="C35" s="4"/>
      <c r="D35" s="5"/>
      <c r="E35" s="5"/>
      <c r="F35" s="5"/>
      <c r="G35" s="5"/>
      <c r="H35" s="5"/>
      <c r="I35" s="5"/>
      <c r="J35" s="5"/>
      <c r="K35" s="5"/>
      <c r="L35" s="5"/>
      <c r="M35" s="5"/>
      <c r="N35" s="5">
        <f t="shared" si="0"/>
        <v>0</v>
      </c>
      <c r="O35" s="3">
        <f t="shared" si="1"/>
        <v>0</v>
      </c>
      <c r="P35" s="27">
        <f t="shared" si="2"/>
        <v>0</v>
      </c>
    </row>
    <row r="36" spans="1:16" x14ac:dyDescent="0.2">
      <c r="A36" s="28">
        <v>20</v>
      </c>
      <c r="B36" s="13"/>
      <c r="C36" s="4"/>
      <c r="D36" s="5"/>
      <c r="E36" s="5"/>
      <c r="F36" s="5"/>
      <c r="G36" s="5"/>
      <c r="H36" s="5"/>
      <c r="I36" s="5"/>
      <c r="J36" s="5"/>
      <c r="K36" s="5"/>
      <c r="L36" s="5"/>
      <c r="M36" s="5"/>
      <c r="N36" s="5">
        <f t="shared" si="0"/>
        <v>0</v>
      </c>
      <c r="O36" s="3">
        <f t="shared" si="1"/>
        <v>0</v>
      </c>
      <c r="P36" s="27">
        <f t="shared" si="2"/>
        <v>0</v>
      </c>
    </row>
    <row r="37" spans="1:16" x14ac:dyDescent="0.2">
      <c r="A37" s="26">
        <v>21</v>
      </c>
      <c r="B37" s="13"/>
      <c r="C37" s="4"/>
      <c r="D37" s="5"/>
      <c r="E37" s="5"/>
      <c r="F37" s="5"/>
      <c r="G37" s="5"/>
      <c r="H37" s="5"/>
      <c r="I37" s="5"/>
      <c r="J37" s="5"/>
      <c r="K37" s="5"/>
      <c r="L37" s="5"/>
      <c r="M37" s="5"/>
      <c r="N37" s="5">
        <f t="shared" si="0"/>
        <v>0</v>
      </c>
      <c r="O37" s="3">
        <f t="shared" si="1"/>
        <v>0</v>
      </c>
      <c r="P37" s="27">
        <f t="shared" si="2"/>
        <v>0</v>
      </c>
    </row>
    <row r="38" spans="1:16" x14ac:dyDescent="0.2">
      <c r="A38" s="28">
        <v>22</v>
      </c>
      <c r="B38" s="13"/>
      <c r="C38" s="4"/>
      <c r="D38" s="5"/>
      <c r="E38" s="5"/>
      <c r="F38" s="5"/>
      <c r="G38" s="5"/>
      <c r="H38" s="5"/>
      <c r="I38" s="5"/>
      <c r="J38" s="5"/>
      <c r="K38" s="5"/>
      <c r="L38" s="5"/>
      <c r="M38" s="5"/>
      <c r="N38" s="5">
        <f t="shared" si="0"/>
        <v>0</v>
      </c>
      <c r="O38" s="3">
        <f t="shared" si="1"/>
        <v>0</v>
      </c>
      <c r="P38" s="27">
        <f t="shared" si="2"/>
        <v>0</v>
      </c>
    </row>
    <row r="39" spans="1:16" x14ac:dyDescent="0.2">
      <c r="A39" s="26">
        <v>23</v>
      </c>
      <c r="B39" s="13"/>
      <c r="C39" s="4"/>
      <c r="D39" s="5"/>
      <c r="E39" s="5"/>
      <c r="F39" s="5"/>
      <c r="G39" s="5"/>
      <c r="H39" s="5"/>
      <c r="I39" s="5"/>
      <c r="J39" s="5"/>
      <c r="K39" s="5"/>
      <c r="L39" s="5"/>
      <c r="M39" s="5"/>
      <c r="N39" s="5">
        <f t="shared" si="0"/>
        <v>0</v>
      </c>
      <c r="O39" s="3">
        <f t="shared" si="1"/>
        <v>0</v>
      </c>
      <c r="P39" s="27">
        <f t="shared" si="2"/>
        <v>0</v>
      </c>
    </row>
    <row r="40" spans="1:16" x14ac:dyDescent="0.2">
      <c r="A40" s="28">
        <v>24</v>
      </c>
      <c r="B40" s="13"/>
      <c r="C40" s="4"/>
      <c r="D40" s="5"/>
      <c r="E40" s="5"/>
      <c r="F40" s="5"/>
      <c r="G40" s="5"/>
      <c r="H40" s="5"/>
      <c r="I40" s="5"/>
      <c r="J40" s="5"/>
      <c r="K40" s="5"/>
      <c r="L40" s="5"/>
      <c r="M40" s="5"/>
      <c r="N40" s="5">
        <f t="shared" si="0"/>
        <v>0</v>
      </c>
      <c r="O40" s="3">
        <f t="shared" si="1"/>
        <v>0</v>
      </c>
      <c r="P40" s="27">
        <f t="shared" si="2"/>
        <v>0</v>
      </c>
    </row>
    <row r="41" spans="1:16" x14ac:dyDescent="0.2">
      <c r="A41" s="26">
        <v>25</v>
      </c>
      <c r="B41" s="13"/>
      <c r="C41" s="4"/>
      <c r="D41" s="5"/>
      <c r="E41" s="5"/>
      <c r="F41" s="5"/>
      <c r="G41" s="5"/>
      <c r="H41" s="5"/>
      <c r="I41" s="5"/>
      <c r="J41" s="5"/>
      <c r="K41" s="5"/>
      <c r="L41" s="5"/>
      <c r="M41" s="5"/>
      <c r="N41" s="5">
        <f t="shared" si="0"/>
        <v>0</v>
      </c>
      <c r="O41" s="3">
        <f t="shared" si="1"/>
        <v>0</v>
      </c>
      <c r="P41" s="27">
        <f t="shared" si="2"/>
        <v>0</v>
      </c>
    </row>
    <row r="42" spans="1:16" x14ac:dyDescent="0.2">
      <c r="A42" s="28">
        <v>26</v>
      </c>
      <c r="B42" s="13"/>
      <c r="C42" s="4"/>
      <c r="D42" s="5"/>
      <c r="E42" s="5"/>
      <c r="F42" s="5"/>
      <c r="G42" s="5"/>
      <c r="H42" s="5"/>
      <c r="I42" s="5"/>
      <c r="J42" s="5"/>
      <c r="K42" s="5"/>
      <c r="L42" s="5"/>
      <c r="M42" s="5"/>
      <c r="N42" s="5">
        <f t="shared" si="0"/>
        <v>0</v>
      </c>
      <c r="O42" s="3">
        <f t="shared" si="1"/>
        <v>0</v>
      </c>
      <c r="P42" s="27">
        <f t="shared" si="2"/>
        <v>0</v>
      </c>
    </row>
    <row r="43" spans="1:16" x14ac:dyDescent="0.2">
      <c r="A43" s="26">
        <v>27</v>
      </c>
      <c r="B43" s="13"/>
      <c r="C43" s="4"/>
      <c r="D43" s="5"/>
      <c r="E43" s="5"/>
      <c r="F43" s="5"/>
      <c r="G43" s="5"/>
      <c r="H43" s="5"/>
      <c r="I43" s="5"/>
      <c r="J43" s="5"/>
      <c r="K43" s="5"/>
      <c r="L43" s="5"/>
      <c r="M43" s="5"/>
      <c r="N43" s="5">
        <f t="shared" si="0"/>
        <v>0</v>
      </c>
      <c r="O43" s="3">
        <f t="shared" si="1"/>
        <v>0</v>
      </c>
      <c r="P43" s="27">
        <f t="shared" si="2"/>
        <v>0</v>
      </c>
    </row>
    <row r="44" spans="1:16" x14ac:dyDescent="0.2">
      <c r="A44" s="28">
        <v>28</v>
      </c>
      <c r="B44" s="13"/>
      <c r="C44" s="4"/>
      <c r="D44" s="5"/>
      <c r="E44" s="5"/>
      <c r="F44" s="5"/>
      <c r="G44" s="5"/>
      <c r="H44" s="5"/>
      <c r="I44" s="5"/>
      <c r="J44" s="5"/>
      <c r="K44" s="5"/>
      <c r="L44" s="5"/>
      <c r="M44" s="5"/>
      <c r="N44" s="5">
        <f t="shared" si="0"/>
        <v>0</v>
      </c>
      <c r="O44" s="3">
        <f t="shared" si="1"/>
        <v>0</v>
      </c>
      <c r="P44" s="27">
        <f t="shared" si="2"/>
        <v>0</v>
      </c>
    </row>
    <row r="45" spans="1:16" x14ac:dyDescent="0.2">
      <c r="A45" s="26">
        <v>29</v>
      </c>
      <c r="B45" s="13"/>
      <c r="C45" s="4"/>
      <c r="D45" s="5"/>
      <c r="E45" s="5"/>
      <c r="F45" s="5"/>
      <c r="G45" s="5"/>
      <c r="H45" s="5"/>
      <c r="I45" s="5"/>
      <c r="J45" s="5"/>
      <c r="K45" s="5"/>
      <c r="L45" s="5"/>
      <c r="M45" s="5"/>
      <c r="N45" s="5">
        <f t="shared" si="0"/>
        <v>0</v>
      </c>
      <c r="O45" s="3">
        <f t="shared" si="1"/>
        <v>0</v>
      </c>
      <c r="P45" s="27">
        <f t="shared" si="2"/>
        <v>0</v>
      </c>
    </row>
    <row r="46" spans="1:16" x14ac:dyDescent="0.2">
      <c r="A46" s="28">
        <v>30</v>
      </c>
      <c r="B46" s="13"/>
      <c r="C46" s="4"/>
      <c r="D46" s="5"/>
      <c r="E46" s="5"/>
      <c r="F46" s="5"/>
      <c r="G46" s="5"/>
      <c r="H46" s="5"/>
      <c r="I46" s="5"/>
      <c r="J46" s="5"/>
      <c r="K46" s="5"/>
      <c r="L46" s="5"/>
      <c r="M46" s="5"/>
      <c r="N46" s="5">
        <f t="shared" si="0"/>
        <v>0</v>
      </c>
      <c r="O46" s="3">
        <f t="shared" si="1"/>
        <v>0</v>
      </c>
      <c r="P46" s="27">
        <f t="shared" si="2"/>
        <v>0</v>
      </c>
    </row>
    <row r="47" spans="1:16" x14ac:dyDescent="0.2">
      <c r="A47" s="26">
        <v>31</v>
      </c>
      <c r="B47" s="13"/>
      <c r="C47" s="4"/>
      <c r="D47" s="5"/>
      <c r="E47" s="5"/>
      <c r="F47" s="5"/>
      <c r="G47" s="5"/>
      <c r="H47" s="5"/>
      <c r="I47" s="5"/>
      <c r="J47" s="5"/>
      <c r="K47" s="5"/>
      <c r="L47" s="5"/>
      <c r="M47" s="5"/>
      <c r="N47" s="5">
        <f t="shared" si="0"/>
        <v>0</v>
      </c>
      <c r="O47" s="3">
        <f t="shared" si="1"/>
        <v>0</v>
      </c>
      <c r="P47" s="27">
        <f t="shared" si="2"/>
        <v>0</v>
      </c>
    </row>
    <row r="48" spans="1:16" x14ac:dyDescent="0.2">
      <c r="A48" s="28">
        <v>32</v>
      </c>
      <c r="B48" s="13"/>
      <c r="C48" s="13"/>
      <c r="D48" s="5"/>
      <c r="E48" s="5"/>
      <c r="F48" s="5"/>
      <c r="G48" s="5"/>
      <c r="H48" s="5"/>
      <c r="I48" s="5"/>
      <c r="J48" s="5"/>
      <c r="K48" s="5"/>
      <c r="L48" s="5"/>
      <c r="M48" s="5"/>
      <c r="N48" s="5">
        <f t="shared" si="0"/>
        <v>0</v>
      </c>
      <c r="O48" s="3">
        <f t="shared" si="1"/>
        <v>0</v>
      </c>
      <c r="P48" s="27">
        <f t="shared" si="2"/>
        <v>0</v>
      </c>
    </row>
    <row r="49" spans="1:16" x14ac:dyDescent="0.2">
      <c r="A49" s="26">
        <v>33</v>
      </c>
      <c r="B49" s="13"/>
      <c r="C49" s="4"/>
      <c r="D49" s="5"/>
      <c r="E49" s="5"/>
      <c r="F49" s="5"/>
      <c r="G49" s="5"/>
      <c r="H49" s="5"/>
      <c r="I49" s="5"/>
      <c r="J49" s="5"/>
      <c r="K49" s="5"/>
      <c r="L49" s="5"/>
      <c r="M49" s="5"/>
      <c r="N49" s="5">
        <f t="shared" si="0"/>
        <v>0</v>
      </c>
      <c r="O49" s="3">
        <f t="shared" si="1"/>
        <v>0</v>
      </c>
      <c r="P49" s="27">
        <f t="shared" si="2"/>
        <v>0</v>
      </c>
    </row>
    <row r="50" spans="1:16" x14ac:dyDescent="0.2">
      <c r="A50" s="28">
        <v>34</v>
      </c>
      <c r="B50" s="13"/>
      <c r="C50" s="4"/>
      <c r="D50" s="5"/>
      <c r="E50" s="5"/>
      <c r="F50" s="5"/>
      <c r="G50" s="5"/>
      <c r="H50" s="5"/>
      <c r="I50" s="5"/>
      <c r="J50" s="5"/>
      <c r="K50" s="5"/>
      <c r="L50" s="5"/>
      <c r="M50" s="5"/>
      <c r="N50" s="5">
        <f t="shared" si="0"/>
        <v>0</v>
      </c>
      <c r="O50" s="3">
        <f t="shared" si="1"/>
        <v>0</v>
      </c>
      <c r="P50" s="27">
        <f t="shared" si="2"/>
        <v>0</v>
      </c>
    </row>
    <row r="51" spans="1:16" x14ac:dyDescent="0.2">
      <c r="A51" s="26">
        <v>35</v>
      </c>
      <c r="B51" s="13"/>
      <c r="C51" s="4"/>
      <c r="D51" s="5"/>
      <c r="E51" s="5"/>
      <c r="F51" s="5"/>
      <c r="G51" s="5"/>
      <c r="H51" s="5"/>
      <c r="I51" s="5"/>
      <c r="J51" s="5"/>
      <c r="K51" s="5"/>
      <c r="L51" s="5"/>
      <c r="M51" s="5"/>
      <c r="N51" s="5">
        <f t="shared" si="0"/>
        <v>0</v>
      </c>
      <c r="O51" s="3">
        <f t="shared" si="1"/>
        <v>0</v>
      </c>
      <c r="P51" s="27">
        <f t="shared" si="2"/>
        <v>0</v>
      </c>
    </row>
    <row r="52" spans="1:16" x14ac:dyDescent="0.2">
      <c r="A52" s="28">
        <v>36</v>
      </c>
      <c r="B52" s="13"/>
      <c r="C52" s="4"/>
      <c r="D52" s="5"/>
      <c r="E52" s="5"/>
      <c r="F52" s="5"/>
      <c r="G52" s="5"/>
      <c r="H52" s="5"/>
      <c r="I52" s="5"/>
      <c r="J52" s="5"/>
      <c r="K52" s="5"/>
      <c r="L52" s="5"/>
      <c r="M52" s="5"/>
      <c r="N52" s="5">
        <f t="shared" si="0"/>
        <v>0</v>
      </c>
      <c r="O52" s="3">
        <f t="shared" si="1"/>
        <v>0</v>
      </c>
      <c r="P52" s="27">
        <f t="shared" si="2"/>
        <v>0</v>
      </c>
    </row>
    <row r="53" spans="1:16" x14ac:dyDescent="0.2">
      <c r="A53" s="26">
        <v>37</v>
      </c>
      <c r="B53" s="13"/>
      <c r="C53" s="4"/>
      <c r="D53" s="5"/>
      <c r="E53" s="5"/>
      <c r="F53" s="5"/>
      <c r="G53" s="5"/>
      <c r="H53" s="5"/>
      <c r="I53" s="5"/>
      <c r="J53" s="5"/>
      <c r="K53" s="5"/>
      <c r="L53" s="5"/>
      <c r="M53" s="5"/>
      <c r="N53" s="5">
        <f t="shared" si="0"/>
        <v>0</v>
      </c>
      <c r="O53" s="3">
        <f t="shared" si="1"/>
        <v>0</v>
      </c>
      <c r="P53" s="27">
        <f t="shared" si="2"/>
        <v>0</v>
      </c>
    </row>
    <row r="54" spans="1:16" x14ac:dyDescent="0.2">
      <c r="A54" s="28">
        <v>38</v>
      </c>
      <c r="B54" s="13"/>
      <c r="C54" s="4"/>
      <c r="D54" s="5"/>
      <c r="E54" s="5"/>
      <c r="F54" s="5"/>
      <c r="G54" s="5"/>
      <c r="H54" s="5"/>
      <c r="I54" s="5"/>
      <c r="J54" s="5"/>
      <c r="K54" s="5"/>
      <c r="L54" s="5"/>
      <c r="M54" s="5"/>
      <c r="N54" s="5">
        <f t="shared" si="0"/>
        <v>0</v>
      </c>
      <c r="O54" s="3">
        <f t="shared" si="1"/>
        <v>0</v>
      </c>
      <c r="P54" s="27">
        <f t="shared" si="2"/>
        <v>0</v>
      </c>
    </row>
    <row r="55" spans="1:16" x14ac:dyDescent="0.2">
      <c r="A55" s="26">
        <v>39</v>
      </c>
      <c r="B55" s="13"/>
      <c r="C55" s="4"/>
      <c r="D55" s="5"/>
      <c r="E55" s="5"/>
      <c r="F55" s="5"/>
      <c r="G55" s="5"/>
      <c r="H55" s="5"/>
      <c r="I55" s="5"/>
      <c r="J55" s="5"/>
      <c r="K55" s="5"/>
      <c r="L55" s="5"/>
      <c r="M55" s="5"/>
      <c r="N55" s="5">
        <f t="shared" si="0"/>
        <v>0</v>
      </c>
      <c r="O55" s="3">
        <f t="shared" si="1"/>
        <v>0</v>
      </c>
      <c r="P55" s="27">
        <f t="shared" si="2"/>
        <v>0</v>
      </c>
    </row>
    <row r="56" spans="1:16" x14ac:dyDescent="0.2">
      <c r="A56" s="28">
        <v>40</v>
      </c>
      <c r="B56" s="13"/>
      <c r="C56" s="4"/>
      <c r="D56" s="5"/>
      <c r="E56" s="5"/>
      <c r="F56" s="5"/>
      <c r="G56" s="5"/>
      <c r="H56" s="5"/>
      <c r="I56" s="5"/>
      <c r="J56" s="5"/>
      <c r="K56" s="5"/>
      <c r="L56" s="5"/>
      <c r="M56" s="5"/>
      <c r="N56" s="5">
        <f t="shared" si="0"/>
        <v>0</v>
      </c>
      <c r="O56" s="3">
        <f t="shared" si="1"/>
        <v>0</v>
      </c>
      <c r="P56" s="27">
        <f t="shared" si="2"/>
        <v>0</v>
      </c>
    </row>
    <row r="57" spans="1:16" x14ac:dyDescent="0.2">
      <c r="A57" s="21" t="s">
        <v>29</v>
      </c>
      <c r="B57" s="22"/>
      <c r="C57" s="22"/>
      <c r="D57" s="23">
        <f>(SUM(D17:D56)/($C$9*D12))*100</f>
        <v>2.5</v>
      </c>
      <c r="E57" s="23">
        <f t="shared" ref="E57:M57" si="3">(SUM(E17:E56)/($C$9*E12))*100</f>
        <v>1.25</v>
      </c>
      <c r="F57" s="23">
        <f t="shared" si="3"/>
        <v>1.6666666666666667</v>
      </c>
      <c r="G57" s="23">
        <f t="shared" si="3"/>
        <v>1.875</v>
      </c>
      <c r="H57" s="23">
        <f t="shared" si="3"/>
        <v>2.5</v>
      </c>
      <c r="I57" s="23">
        <f t="shared" si="3"/>
        <v>2.5</v>
      </c>
      <c r="J57" s="23" t="e">
        <f t="shared" si="3"/>
        <v>#DIV/0!</v>
      </c>
      <c r="K57" s="23" t="e">
        <f t="shared" si="3"/>
        <v>#DIV/0!</v>
      </c>
      <c r="L57" s="23" t="e">
        <f t="shared" si="3"/>
        <v>#DIV/0!</v>
      </c>
      <c r="M57" s="23" t="e">
        <f t="shared" si="3"/>
        <v>#DIV/0!</v>
      </c>
      <c r="N57" s="24"/>
    </row>
    <row r="58" spans="1:16" x14ac:dyDescent="0.2">
      <c r="A58" s="6" t="s">
        <v>3</v>
      </c>
      <c r="B58" s="7"/>
      <c r="C58" s="7"/>
      <c r="D58" s="8">
        <f>COUNTIF(D17:D56,"=b")</f>
        <v>0</v>
      </c>
      <c r="E58" s="8">
        <f t="shared" ref="E58:M58" si="4">COUNTIF(E17:E56,"=b")</f>
        <v>0</v>
      </c>
      <c r="F58" s="8">
        <f t="shared" si="4"/>
        <v>0</v>
      </c>
      <c r="G58" s="8">
        <f t="shared" si="4"/>
        <v>0</v>
      </c>
      <c r="H58" s="8">
        <f t="shared" si="4"/>
        <v>0</v>
      </c>
      <c r="I58" s="8">
        <f t="shared" si="4"/>
        <v>0</v>
      </c>
      <c r="J58" s="8">
        <f t="shared" si="4"/>
        <v>0</v>
      </c>
      <c r="K58" s="8">
        <f t="shared" si="4"/>
        <v>0</v>
      </c>
      <c r="L58" s="8">
        <f t="shared" si="4"/>
        <v>0</v>
      </c>
      <c r="M58" s="8">
        <f t="shared" si="4"/>
        <v>0</v>
      </c>
    </row>
    <row r="59" spans="1:16" x14ac:dyDescent="0.2">
      <c r="A59" s="6" t="s">
        <v>2</v>
      </c>
      <c r="B59" s="7"/>
      <c r="C59" s="7"/>
      <c r="D59" s="4">
        <f>COUNTIF(D17:D56,"=b")*100/$C$9</f>
        <v>0</v>
      </c>
      <c r="E59" s="4">
        <f t="shared" ref="E59:M59" si="5">COUNTIF(E17:E56,"=b")*100/$C$9</f>
        <v>0</v>
      </c>
      <c r="F59" s="4">
        <f t="shared" si="5"/>
        <v>0</v>
      </c>
      <c r="G59" s="4">
        <f t="shared" si="5"/>
        <v>0</v>
      </c>
      <c r="H59" s="4">
        <f t="shared" si="5"/>
        <v>0</v>
      </c>
      <c r="I59" s="4">
        <f t="shared" si="5"/>
        <v>0</v>
      </c>
      <c r="J59" s="4">
        <f t="shared" si="5"/>
        <v>0</v>
      </c>
      <c r="K59" s="4">
        <f t="shared" si="5"/>
        <v>0</v>
      </c>
      <c r="L59" s="4">
        <f t="shared" si="5"/>
        <v>0</v>
      </c>
      <c r="M59" s="4">
        <f t="shared" si="5"/>
        <v>0</v>
      </c>
    </row>
    <row r="60" spans="1:16" x14ac:dyDescent="0.2">
      <c r="A60" t="s">
        <v>4</v>
      </c>
    </row>
  </sheetData>
  <mergeCells count="19">
    <mergeCell ref="G13:G16"/>
    <mergeCell ref="H13:H16"/>
    <mergeCell ref="A2:O2"/>
    <mergeCell ref="D11:M11"/>
    <mergeCell ref="N11:N16"/>
    <mergeCell ref="O11:O16"/>
    <mergeCell ref="P11:P16"/>
    <mergeCell ref="A1:P1"/>
    <mergeCell ref="A11:A16"/>
    <mergeCell ref="B11:B16"/>
    <mergeCell ref="C11:C16"/>
    <mergeCell ref="I13:I16"/>
    <mergeCell ref="J13:J16"/>
    <mergeCell ref="K13:K16"/>
    <mergeCell ref="L13:L16"/>
    <mergeCell ref="M13:M16"/>
    <mergeCell ref="D13:D16"/>
    <mergeCell ref="E13:E16"/>
    <mergeCell ref="F13:F16"/>
  </mergeCells>
  <phoneticPr fontId="1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workbookViewId="0">
      <selection activeCell="C2" sqref="C2"/>
    </sheetView>
  </sheetViews>
  <sheetFormatPr baseColWidth="10" defaultColWidth="8.83203125" defaultRowHeight="15" x14ac:dyDescent="0.2"/>
  <cols>
    <col min="1" max="1" width="16.5" bestFit="1" customWidth="1"/>
    <col min="2" max="2" width="8.5" bestFit="1" customWidth="1"/>
    <col min="3" max="3" width="10.6640625" customWidth="1"/>
    <col min="13" max="13" width="12.6640625" customWidth="1"/>
    <col min="14" max="14" width="15.5" customWidth="1"/>
    <col min="15" max="15" width="17.6640625" customWidth="1"/>
  </cols>
  <sheetData>
    <row r="1" spans="1:9" x14ac:dyDescent="0.2">
      <c r="B1" s="12"/>
      <c r="C1" s="12" t="s">
        <v>31</v>
      </c>
      <c r="D1" s="12"/>
      <c r="E1" s="12"/>
      <c r="F1" s="12"/>
      <c r="G1" s="12"/>
      <c r="H1" s="12"/>
      <c r="I1" s="12"/>
    </row>
    <row r="2" spans="1:9" x14ac:dyDescent="0.2">
      <c r="B2" s="12"/>
      <c r="C2" s="12"/>
      <c r="D2" s="12"/>
      <c r="E2" s="12"/>
      <c r="F2" s="12"/>
      <c r="G2" s="12"/>
      <c r="H2" s="12"/>
      <c r="I2" s="12"/>
    </row>
    <row r="3" spans="1:9" x14ac:dyDescent="0.2">
      <c r="B3" s="12"/>
      <c r="C3" s="12"/>
      <c r="D3" s="12"/>
      <c r="E3" s="12"/>
      <c r="F3" s="12"/>
      <c r="G3" s="12"/>
      <c r="H3" s="12"/>
      <c r="I3" s="12"/>
    </row>
    <row r="4" spans="1:9" x14ac:dyDescent="0.2">
      <c r="A4" s="12" t="s">
        <v>8</v>
      </c>
      <c r="B4" s="9"/>
      <c r="I4" t="s">
        <v>16</v>
      </c>
    </row>
    <row r="5" spans="1:9" x14ac:dyDescent="0.2">
      <c r="A5" s="12" t="s">
        <v>9</v>
      </c>
      <c r="B5" s="9"/>
    </row>
    <row r="6" spans="1:9" x14ac:dyDescent="0.2">
      <c r="A6" s="12" t="s">
        <v>12</v>
      </c>
      <c r="B6" s="17"/>
    </row>
    <row r="7" spans="1:9" x14ac:dyDescent="0.2">
      <c r="A7" s="12" t="s">
        <v>13</v>
      </c>
      <c r="B7" s="9">
        <f ca="1">INDIRECT("Sınıf_Genel!C8")</f>
        <v>1</v>
      </c>
    </row>
    <row r="10" spans="1:9" x14ac:dyDescent="0.2">
      <c r="A10" s="18" t="s">
        <v>5</v>
      </c>
      <c r="B10" s="18" t="s">
        <v>18</v>
      </c>
      <c r="C10" s="18" t="s">
        <v>1</v>
      </c>
    </row>
    <row r="11" spans="1:9" x14ac:dyDescent="0.2">
      <c r="A11" s="13">
        <f ca="1">INDIRECT("Sınıf_Genel!A17")</f>
        <v>1</v>
      </c>
      <c r="B11" s="13">
        <f ca="1">INDIRECT("Sınıf_Genel!B17")</f>
        <v>324</v>
      </c>
      <c r="C11" s="13" t="str">
        <f ca="1">INDIRECT("Sınıf_Genel!C17")</f>
        <v>M… B…..</v>
      </c>
    </row>
    <row r="13" spans="1:9" ht="32" x14ac:dyDescent="0.2">
      <c r="A13" s="30" t="s">
        <v>14</v>
      </c>
      <c r="B13" s="30" t="s">
        <v>15</v>
      </c>
      <c r="C13" s="31" t="s">
        <v>30</v>
      </c>
    </row>
    <row r="14" spans="1:9" ht="16" x14ac:dyDescent="0.2">
      <c r="A14" s="14" t="str">
        <f ca="1">INDIRECT("Sınıf_Genel!D13")</f>
        <v>Soru/Kazanım1</v>
      </c>
      <c r="B14" s="15">
        <f ca="1">INDIRECT("Sınıf_Genel!D17")</f>
        <v>25</v>
      </c>
      <c r="C14" s="29">
        <f ca="1">(B14/Sınıf_Genel!D12)*100</f>
        <v>100</v>
      </c>
    </row>
    <row r="15" spans="1:9" ht="16" x14ac:dyDescent="0.2">
      <c r="A15" s="14" t="str">
        <f ca="1">INDIRECT("Sınıf_Genel!E13")</f>
        <v>Soru/Kazanım2</v>
      </c>
      <c r="B15" s="15">
        <f ca="1">INDIRECT("Sınıf_Genel!E17")</f>
        <v>5</v>
      </c>
      <c r="C15" s="29">
        <f ca="1">B15/Sınıf_Genel!E12*100</f>
        <v>50</v>
      </c>
    </row>
    <row r="16" spans="1:9" ht="16" x14ac:dyDescent="0.2">
      <c r="A16" s="14" t="str">
        <f ca="1">INDIRECT("Sınıf_Genel!F13")</f>
        <v>Soru/Kazanım3</v>
      </c>
      <c r="B16" s="15">
        <f ca="1">INDIRECT("Sınıf_Genel!F17")</f>
        <v>10</v>
      </c>
      <c r="C16" s="29">
        <f ca="1">B16/Sınıf_Genel!F12*100</f>
        <v>66.666666666666657</v>
      </c>
    </row>
    <row r="17" spans="1:3" ht="16" x14ac:dyDescent="0.2">
      <c r="A17" s="14" t="str">
        <f ca="1">INDIRECT("Sınıf_Genel!G13")</f>
        <v>Soru/Kazanım4</v>
      </c>
      <c r="B17" s="15">
        <f ca="1">INDIRECT("Sınıf_Genel!G17")</f>
        <v>15</v>
      </c>
      <c r="C17" s="29">
        <f ca="1">B17/Sınıf_Genel!G12*100</f>
        <v>75</v>
      </c>
    </row>
    <row r="18" spans="1:3" ht="16" x14ac:dyDescent="0.2">
      <c r="A18" s="14" t="str">
        <f ca="1">INDIRECT("Sınıf_Genel!H13")</f>
        <v>Soru/Kazanım5</v>
      </c>
      <c r="B18" s="15">
        <f ca="1">INDIRECT("Sınıf_Genel!H17")</f>
        <v>10</v>
      </c>
      <c r="C18" s="29">
        <f ca="1">B18/Sınıf_Genel!H12*100</f>
        <v>100</v>
      </c>
    </row>
    <row r="19" spans="1:3" ht="16" x14ac:dyDescent="0.2">
      <c r="A19" s="14" t="str">
        <f ca="1">INDIRECT("Sınıf_Genel!I13")</f>
        <v>Soru/Kazanım6</v>
      </c>
      <c r="B19" s="15">
        <f ca="1">INDIRECT("Sınıf_Genel!I17")</f>
        <v>20</v>
      </c>
      <c r="C19" s="29">
        <f ca="1">B19/Sınıf_Genel!I12*100</f>
        <v>100</v>
      </c>
    </row>
    <row r="20" spans="1:3" ht="16" x14ac:dyDescent="0.2">
      <c r="A20" s="14">
        <f ca="1">INDIRECT("Sınıf_Genel!J13")</f>
        <v>0</v>
      </c>
      <c r="B20" s="15">
        <f ca="1">INDIRECT("Sınıf_Genel!J17")</f>
        <v>0</v>
      </c>
      <c r="C20" s="29" t="e">
        <f ca="1">B20/Sınıf_Genel!J12*100</f>
        <v>#DIV/0!</v>
      </c>
    </row>
    <row r="21" spans="1:3" ht="16" x14ac:dyDescent="0.2">
      <c r="A21" s="14">
        <f ca="1">INDIRECT("Sınıf_Genel!K13")</f>
        <v>0</v>
      </c>
      <c r="B21" s="15">
        <f ca="1">INDIRECT("Sınıf_Genel!K17")</f>
        <v>0</v>
      </c>
      <c r="C21" s="29" t="e">
        <f ca="1">B21/Sınıf_Genel!K12*100</f>
        <v>#DIV/0!</v>
      </c>
    </row>
    <row r="22" spans="1:3" ht="16" x14ac:dyDescent="0.2">
      <c r="A22" s="14">
        <f ca="1">INDIRECT("Sınıf_Genel!L13")</f>
        <v>0</v>
      </c>
      <c r="B22" s="15">
        <f ca="1">INDIRECT("Sınıf_Genel!L17")</f>
        <v>0</v>
      </c>
      <c r="C22" s="29" t="e">
        <f ca="1">B22/Sınıf_Genel!L12*100</f>
        <v>#DIV/0!</v>
      </c>
    </row>
    <row r="23" spans="1:3" ht="16" x14ac:dyDescent="0.2">
      <c r="A23" s="14">
        <f ca="1">INDIRECT("Sınıf_Genel!M13")</f>
        <v>0</v>
      </c>
      <c r="B23" s="15">
        <f ca="1">INDIRECT("Sınıf_Genel!M17")</f>
        <v>0</v>
      </c>
      <c r="C23" s="29" t="e">
        <f ca="1">B23/Sınıf_Genel!M12*100</f>
        <v>#DIV/0!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D2" sqref="D2"/>
    </sheetView>
  </sheetViews>
  <sheetFormatPr baseColWidth="10" defaultColWidth="8.83203125" defaultRowHeight="15" x14ac:dyDescent="0.2"/>
  <cols>
    <col min="1" max="1" width="16.5" bestFit="1" customWidth="1"/>
    <col min="2" max="2" width="8.1640625" bestFit="1" customWidth="1"/>
    <col min="3" max="3" width="12.1640625" customWidth="1"/>
    <col min="4" max="4" width="54.33203125" bestFit="1" customWidth="1"/>
  </cols>
  <sheetData>
    <row r="1" spans="1:8" ht="37.5" customHeight="1" x14ac:dyDescent="0.2">
      <c r="D1" s="20" t="s">
        <v>31</v>
      </c>
    </row>
    <row r="2" spans="1:8" x14ac:dyDescent="0.2">
      <c r="D2" s="19"/>
      <c r="E2" s="12"/>
      <c r="F2" s="12"/>
      <c r="G2" s="12"/>
      <c r="H2" s="12"/>
    </row>
    <row r="4" spans="1:8" x14ac:dyDescent="0.2">
      <c r="A4" s="12" t="s">
        <v>8</v>
      </c>
      <c r="B4" s="9"/>
    </row>
    <row r="5" spans="1:8" x14ac:dyDescent="0.2">
      <c r="A5" s="12" t="s">
        <v>9</v>
      </c>
      <c r="B5" s="9"/>
      <c r="E5" t="s">
        <v>16</v>
      </c>
    </row>
    <row r="6" spans="1:8" x14ac:dyDescent="0.2">
      <c r="A6" s="12" t="s">
        <v>12</v>
      </c>
      <c r="B6" s="17"/>
    </row>
    <row r="7" spans="1:8" x14ac:dyDescent="0.2">
      <c r="A7" s="12" t="s">
        <v>13</v>
      </c>
      <c r="B7" s="9">
        <f ca="1">INDIRECT("Sınıf_Genel!C8")</f>
        <v>1</v>
      </c>
    </row>
    <row r="10" spans="1:8" x14ac:dyDescent="0.2">
      <c r="A10" s="18" t="s">
        <v>5</v>
      </c>
      <c r="B10" s="18" t="s">
        <v>0</v>
      </c>
      <c r="C10" s="18" t="s">
        <v>1</v>
      </c>
    </row>
    <row r="11" spans="1:8" x14ac:dyDescent="0.2">
      <c r="A11" s="13">
        <f ca="1">INDIRECT("Sınıf_Genel!A18")</f>
        <v>2</v>
      </c>
      <c r="B11" s="13">
        <f ca="1">INDIRECT("Sınıf_Genel!B18")</f>
        <v>0</v>
      </c>
      <c r="C11" s="13">
        <f ca="1">INDIRECT("Sınıf_Genel!C18")</f>
        <v>0</v>
      </c>
    </row>
    <row r="13" spans="1:8" ht="32" x14ac:dyDescent="0.2">
      <c r="A13" s="30" t="s">
        <v>14</v>
      </c>
      <c r="B13" s="30" t="s">
        <v>15</v>
      </c>
      <c r="C13" s="31" t="s">
        <v>30</v>
      </c>
    </row>
    <row r="14" spans="1:8" ht="16" x14ac:dyDescent="0.2">
      <c r="A14" s="14" t="str">
        <f ca="1">INDIRECT("Sınıf_Genel!D13")</f>
        <v>Soru/Kazanım1</v>
      </c>
      <c r="B14" s="15">
        <f ca="1">INDIRECT("Sınıf_Genel!D18")</f>
        <v>0</v>
      </c>
      <c r="C14" s="29">
        <f ca="1">(B14/Sınıf_Genel!D12)*100</f>
        <v>0</v>
      </c>
    </row>
    <row r="15" spans="1:8" ht="16" x14ac:dyDescent="0.2">
      <c r="A15" s="14" t="str">
        <f ca="1">INDIRECT("Sınıf_Genel!E13")</f>
        <v>Soru/Kazanım2</v>
      </c>
      <c r="B15" s="15">
        <f ca="1">INDIRECT("Sınıf_Genel!E18")</f>
        <v>0</v>
      </c>
      <c r="C15" s="29">
        <f ca="1">B15/Sınıf_Genel!E12*100</f>
        <v>0</v>
      </c>
    </row>
    <row r="16" spans="1:8" ht="16" x14ac:dyDescent="0.2">
      <c r="A16" s="14" t="str">
        <f ca="1">INDIRECT("Sınıf_Genel!F13")</f>
        <v>Soru/Kazanım3</v>
      </c>
      <c r="B16" s="15">
        <f ca="1">INDIRECT("Sınıf_Genel!F18")</f>
        <v>0</v>
      </c>
      <c r="C16" s="29">
        <f ca="1">B16/Sınıf_Genel!F12*100</f>
        <v>0</v>
      </c>
    </row>
    <row r="17" spans="1:3" ht="16" x14ac:dyDescent="0.2">
      <c r="A17" s="14" t="str">
        <f ca="1">INDIRECT("Sınıf_Genel!G13")</f>
        <v>Soru/Kazanım4</v>
      </c>
      <c r="B17" s="15">
        <f ca="1">INDIRECT("Sınıf_Genel!G18")</f>
        <v>0</v>
      </c>
      <c r="C17" s="29">
        <f ca="1">B17/Sınıf_Genel!G12*100</f>
        <v>0</v>
      </c>
    </row>
    <row r="18" spans="1:3" ht="16" x14ac:dyDescent="0.2">
      <c r="A18" s="14" t="str">
        <f ca="1">INDIRECT("Sınıf_Genel!H13")</f>
        <v>Soru/Kazanım5</v>
      </c>
      <c r="B18" s="15">
        <f ca="1">INDIRECT("Sınıf_Genel!H18")</f>
        <v>0</v>
      </c>
      <c r="C18" s="29">
        <f ca="1">B18/Sınıf_Genel!H12*100</f>
        <v>0</v>
      </c>
    </row>
    <row r="19" spans="1:3" ht="16" x14ac:dyDescent="0.2">
      <c r="A19" s="14" t="str">
        <f ca="1">INDIRECT("Sınıf_Genel!I13")</f>
        <v>Soru/Kazanım6</v>
      </c>
      <c r="B19" s="15">
        <f ca="1">INDIRECT("Sınıf_Genel!I18")</f>
        <v>0</v>
      </c>
      <c r="C19" s="29">
        <f ca="1">B19/Sınıf_Genel!I12*100</f>
        <v>0</v>
      </c>
    </row>
    <row r="20" spans="1:3" ht="16" x14ac:dyDescent="0.2">
      <c r="A20" s="14">
        <f ca="1">INDIRECT("Sınıf_Genel!J13")</f>
        <v>0</v>
      </c>
      <c r="B20" s="15">
        <f ca="1">INDIRECT("Sınıf_Genel!J18")</f>
        <v>0</v>
      </c>
      <c r="C20" s="29" t="e">
        <f ca="1">B20/Sınıf_Genel!J12*100</f>
        <v>#DIV/0!</v>
      </c>
    </row>
    <row r="21" spans="1:3" ht="16" x14ac:dyDescent="0.2">
      <c r="A21" s="14">
        <f ca="1">INDIRECT("Sınıf_Genel!K13")</f>
        <v>0</v>
      </c>
      <c r="B21" s="15">
        <f ca="1">INDIRECT("Sınıf_Genel!K18")</f>
        <v>0</v>
      </c>
      <c r="C21" s="29" t="e">
        <f ca="1">B21/Sınıf_Genel!K12*100</f>
        <v>#DIV/0!</v>
      </c>
    </row>
    <row r="22" spans="1:3" ht="16" x14ac:dyDescent="0.2">
      <c r="A22" s="14">
        <f ca="1">INDIRECT("Sınıf_Genel!L13")</f>
        <v>0</v>
      </c>
      <c r="B22" s="15">
        <f ca="1">INDIRECT("Sınıf_Genel!L18")</f>
        <v>0</v>
      </c>
      <c r="C22" s="29" t="e">
        <f ca="1">B22/Sınıf_Genel!L12*100</f>
        <v>#DIV/0!</v>
      </c>
    </row>
    <row r="23" spans="1:3" ht="16" x14ac:dyDescent="0.2">
      <c r="A23" s="14">
        <f ca="1">INDIRECT("Sınıf_Genel!M13")</f>
        <v>0</v>
      </c>
      <c r="B23" s="15">
        <f ca="1">INDIRECT("Sınıf_Genel!M18")</f>
        <v>0</v>
      </c>
      <c r="C23" s="29" t="e">
        <f ca="1">B23/Sınıf_Genel!M12*100</f>
        <v>#DIV/0!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3</vt:i4>
      </vt:variant>
    </vt:vector>
  </HeadingPairs>
  <TitlesOfParts>
    <vt:vector size="3" baseType="lpstr">
      <vt:lpstr>Sınıf_Genel</vt:lpstr>
      <vt:lpstr>BİREYSEL-öğr1</vt:lpstr>
      <vt:lpstr>BİREYSEL-öğr2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MNc</dc:creator>
  <cp:lastModifiedBy>mahir Barut</cp:lastModifiedBy>
  <cp:lastPrinted>2015-01-11T21:32:56Z</cp:lastPrinted>
  <dcterms:created xsi:type="dcterms:W3CDTF">2015-01-11T21:23:27Z</dcterms:created>
  <dcterms:modified xsi:type="dcterms:W3CDTF">2024-01-16T06:40:19Z</dcterms:modified>
</cp:coreProperties>
</file>